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drawings/drawing3.xml" ContentType="application/vnd.openxmlformats-officedocument.drawingml.chartshapes+xml"/>
  <Override PartName="/xl/charts/chart8.xml" ContentType="application/vnd.openxmlformats-officedocument.drawingml.chart+xml"/>
  <Override PartName="/xl/drawings/drawing4.xml" ContentType="application/vnd.openxmlformats-officedocument.drawingml.chartshapes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005" windowHeight="11535" activeTab="1"/>
  </bookViews>
  <sheets>
    <sheet name="Foglio1" sheetId="1" r:id="rId1"/>
    <sheet name="Foglio2" sheetId="2" r:id="rId2"/>
    <sheet name="Foglio3" sheetId="3" r:id="rId3"/>
  </sheets>
  <definedNames>
    <definedName name="_xlnm.Print_Area" localSheetId="1">Foglio2!$B$1:$N$51</definedName>
  </definedNames>
  <calcPr calcId="144525"/>
</workbook>
</file>

<file path=xl/calcChain.xml><?xml version="1.0" encoding="utf-8"?>
<calcChain xmlns="http://schemas.openxmlformats.org/spreadsheetml/2006/main">
  <c r="F15" i="2" l="1"/>
  <c r="N9" i="2" l="1"/>
  <c r="N8" i="2"/>
  <c r="N6" i="2"/>
  <c r="N5" i="2"/>
  <c r="L163" i="1" l="1"/>
  <c r="I76" i="1"/>
  <c r="I72" i="1"/>
  <c r="E72" i="1"/>
</calcChain>
</file>

<file path=xl/sharedStrings.xml><?xml version="1.0" encoding="utf-8"?>
<sst xmlns="http://schemas.openxmlformats.org/spreadsheetml/2006/main" count="71" uniqueCount="31">
  <si>
    <t>Ore 11,00</t>
  </si>
  <si>
    <t>Votanti</t>
  </si>
  <si>
    <t>Affluenza alle urne degli aventi diritto al voto</t>
  </si>
  <si>
    <t>Seggio centrale</t>
  </si>
  <si>
    <t>Aventi diritto al voto 493</t>
  </si>
  <si>
    <t>Maschi</t>
  </si>
  <si>
    <t>Femmine</t>
  </si>
  <si>
    <t>percentuale</t>
  </si>
  <si>
    <t>Ore 12,30</t>
  </si>
  <si>
    <t xml:space="preserve">Votanti </t>
  </si>
  <si>
    <t>Ore 15,00</t>
  </si>
  <si>
    <t>Percentuale</t>
  </si>
  <si>
    <t>Ore 18,00</t>
  </si>
  <si>
    <t>Ore 20,00</t>
  </si>
  <si>
    <t>VOTI ESPRESSI PER I CANDIDATI A PRESIDENTE</t>
  </si>
  <si>
    <t>POMPEO ANTONIO</t>
  </si>
  <si>
    <t>Fascia A</t>
  </si>
  <si>
    <t>Fascia B</t>
  </si>
  <si>
    <t>Fascia C</t>
  </si>
  <si>
    <t>Fascia E</t>
  </si>
  <si>
    <t>Fascia D</t>
  </si>
  <si>
    <t>nato a Frosinone (Fr) il 07/09/1971</t>
  </si>
  <si>
    <t>CICCONE TOMMASO</t>
  </si>
  <si>
    <t>nato a Sora (Fr) il 21/06/1972</t>
  </si>
  <si>
    <t>Voti</t>
  </si>
  <si>
    <t>Voti ponderati</t>
  </si>
  <si>
    <t>Totale</t>
  </si>
  <si>
    <t>Schede nulle -  totale</t>
  </si>
  <si>
    <t xml:space="preserve">Schede bianche - totale </t>
  </si>
  <si>
    <t xml:space="preserve">Tot. </t>
  </si>
  <si>
    <t>Totale votanti su 1132 aventi diritto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</si>
</sst>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/>
    <xf numFmtId="22" fontId="0" fillId="0" borderId="0" xfId="0" applyNumberFormat="1"/>
    <xf numFmtId="0" fontId="0" fillId="0" borderId="0" xfId="0" applyAlignment="1">
      <alignment horizontal="left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 applyBorder="1"/>
    <xf numFmtId="0" fontId="1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2" fillId="0" borderId="0" xfId="0" applyFont="1" applyBorder="1"/>
    <xf numFmtId="0" fontId="3" fillId="0" borderId="0" xfId="0" applyFont="1" applyBorder="1"/>
    <xf numFmtId="10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5" fillId="0" borderId="1" xfId="0" applyFont="1" applyBorder="1"/>
    <xf numFmtId="0" fontId="8" fillId="0" borderId="1" xfId="0" applyFont="1" applyFill="1" applyBorder="1" applyAlignment="1">
      <alignment horizontal="center"/>
    </xf>
    <xf numFmtId="0" fontId="9" fillId="2" borderId="1" xfId="0" applyFont="1" applyFill="1" applyBorder="1"/>
    <xf numFmtId="0" fontId="9" fillId="5" borderId="1" xfId="0" applyFont="1" applyFill="1" applyBorder="1"/>
    <xf numFmtId="0" fontId="9" fillId="6" borderId="1" xfId="0" applyFont="1" applyFill="1" applyBorder="1"/>
    <xf numFmtId="0" fontId="9" fillId="3" borderId="1" xfId="0" applyFont="1" applyFill="1" applyBorder="1"/>
    <xf numFmtId="0" fontId="9" fillId="4" borderId="1" xfId="0" applyFont="1" applyFill="1" applyBorder="1"/>
    <xf numFmtId="0" fontId="10" fillId="0" borderId="0" xfId="0" applyFont="1" applyBorder="1"/>
    <xf numFmtId="0" fontId="11" fillId="0" borderId="0" xfId="0" applyFont="1" applyBorder="1"/>
    <xf numFmtId="0" fontId="8" fillId="0" borderId="1" xfId="0" applyFont="1" applyBorder="1" applyAlignment="1">
      <alignment vertical="center"/>
    </xf>
    <xf numFmtId="0" fontId="12" fillId="0" borderId="0" xfId="0" applyFont="1" applyBorder="1"/>
    <xf numFmtId="0" fontId="13" fillId="0" borderId="0" xfId="0" applyFont="1" applyBorder="1"/>
    <xf numFmtId="0" fontId="12" fillId="0" borderId="1" xfId="0" applyFont="1" applyBorder="1" applyAlignment="1">
      <alignment vertical="center"/>
    </xf>
    <xf numFmtId="0" fontId="12" fillId="7" borderId="1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10" fontId="7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0" fillId="0" borderId="0" xfId="0" applyAlignment="1">
      <alignment horizont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>
                <a:solidFill>
                  <a:schemeClr val="accent1"/>
                </a:solidFill>
              </a:defRPr>
            </a:pPr>
            <a:r>
              <a:rPr lang="en-US">
                <a:solidFill>
                  <a:schemeClr val="accent1"/>
                </a:solidFill>
              </a:rPr>
              <a:t>Seggio centrale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Foglio1!$E$5</c:f>
              <c:strCache>
                <c:ptCount val="1"/>
                <c:pt idx="0">
                  <c:v>Votanti 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Foglio1!$F$5:$H$5</c:f>
              <c:numCache>
                <c:formatCode>General</c:formatCode>
                <c:ptCount val="3"/>
                <c:pt idx="0">
                  <c:v>136</c:v>
                </c:pt>
                <c:pt idx="1">
                  <c:v>236</c:v>
                </c:pt>
                <c:pt idx="2">
                  <c:v>313</c:v>
                </c:pt>
              </c:numCache>
            </c:numRef>
          </c:val>
        </c:ser>
        <c:ser>
          <c:idx val="1"/>
          <c:order val="1"/>
          <c:tx>
            <c:strRef>
              <c:f>Foglio1!$E$6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Foglio1!$F$6:$H$6</c:f>
              <c:numCache>
                <c:formatCode>General</c:formatCode>
                <c:ptCount val="3"/>
                <c:pt idx="0">
                  <c:v>119</c:v>
                </c:pt>
                <c:pt idx="1">
                  <c:v>194</c:v>
                </c:pt>
                <c:pt idx="2">
                  <c:v>255</c:v>
                </c:pt>
              </c:numCache>
            </c:numRef>
          </c:val>
        </c:ser>
        <c:ser>
          <c:idx val="2"/>
          <c:order val="2"/>
          <c:tx>
            <c:strRef>
              <c:f>Foglio1!$E$7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Foglio1!$F$7:$H$7</c:f>
              <c:numCache>
                <c:formatCode>General</c:formatCode>
                <c:ptCount val="3"/>
                <c:pt idx="0">
                  <c:v>17</c:v>
                </c:pt>
                <c:pt idx="1">
                  <c:v>42</c:v>
                </c:pt>
                <c:pt idx="2">
                  <c:v>58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3356416"/>
        <c:axId val="183640832"/>
      </c:barChart>
      <c:catAx>
        <c:axId val="183356416"/>
        <c:scaling>
          <c:orientation val="minMax"/>
        </c:scaling>
        <c:delete val="0"/>
        <c:axPos val="b"/>
        <c:majorTickMark val="out"/>
        <c:minorTickMark val="none"/>
        <c:tickLblPos val="nextTo"/>
        <c:crossAx val="183640832"/>
        <c:crosses val="autoZero"/>
        <c:auto val="1"/>
        <c:lblAlgn val="ctr"/>
        <c:lblOffset val="100"/>
        <c:noMultiLvlLbl val="0"/>
      </c:catAx>
      <c:valAx>
        <c:axId val="18364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Aventi  diritto  al  voto  493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>
            <a:solidFill>
              <a:schemeClr val="tx2"/>
            </a:solidFill>
          </a:ln>
        </c:spPr>
        <c:crossAx val="18335641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>
                <a:solidFill>
                  <a:schemeClr val="accent1"/>
                </a:solidFill>
              </a:defRPr>
            </a:pPr>
            <a:r>
              <a:rPr lang="en-US">
                <a:solidFill>
                  <a:schemeClr val="accent1"/>
                </a:solidFill>
              </a:rPr>
              <a:t>Seggio sottosezione 1 - Presidente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Foglio1!$C$12</c:f>
              <c:strCache>
                <c:ptCount val="1"/>
                <c:pt idx="0">
                  <c:v>Votanti 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Foglio1!$D$12:$F$12</c:f>
              <c:numCache>
                <c:formatCode>General</c:formatCode>
                <c:ptCount val="3"/>
                <c:pt idx="0">
                  <c:v>144</c:v>
                </c:pt>
                <c:pt idx="1">
                  <c:v>193</c:v>
                </c:pt>
                <c:pt idx="2">
                  <c:v>287</c:v>
                </c:pt>
              </c:numCache>
            </c:numRef>
          </c:val>
        </c:ser>
        <c:ser>
          <c:idx val="1"/>
          <c:order val="1"/>
          <c:tx>
            <c:strRef>
              <c:f>Foglio1!$C$13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Foglio1!$D$13:$F$13</c:f>
              <c:numCache>
                <c:formatCode>General</c:formatCode>
                <c:ptCount val="3"/>
                <c:pt idx="0">
                  <c:v>104</c:v>
                </c:pt>
                <c:pt idx="1">
                  <c:v>175</c:v>
                </c:pt>
                <c:pt idx="2">
                  <c:v>255</c:v>
                </c:pt>
              </c:numCache>
            </c:numRef>
          </c:val>
        </c:ser>
        <c:ser>
          <c:idx val="2"/>
          <c:order val="2"/>
          <c:tx>
            <c:strRef>
              <c:f>Foglio1!$C$14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Foglio1!$D$14:$F$14</c:f>
              <c:numCache>
                <c:formatCode>General</c:formatCode>
                <c:ptCount val="3"/>
                <c:pt idx="0">
                  <c:v>10</c:v>
                </c:pt>
                <c:pt idx="1">
                  <c:v>18</c:v>
                </c:pt>
                <c:pt idx="2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3689600"/>
        <c:axId val="183691136"/>
      </c:barChart>
      <c:catAx>
        <c:axId val="183689600"/>
        <c:scaling>
          <c:orientation val="minMax"/>
        </c:scaling>
        <c:delete val="0"/>
        <c:axPos val="b"/>
        <c:majorTickMark val="none"/>
        <c:minorTickMark val="none"/>
        <c:tickLblPos val="nextTo"/>
        <c:crossAx val="183691136"/>
        <c:crosses val="autoZero"/>
        <c:auto val="1"/>
        <c:lblAlgn val="ctr"/>
        <c:lblOffset val="100"/>
        <c:noMultiLvlLbl val="0"/>
      </c:catAx>
      <c:valAx>
        <c:axId val="183691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Aventi diritto al voto 555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3689600"/>
        <c:crosses val="autoZero"/>
        <c:crossBetween val="between"/>
      </c:valAx>
      <c:spPr>
        <a:ln>
          <a:solidFill>
            <a:schemeClr val="tx2"/>
          </a:solidFill>
        </a:ln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>
                <a:solidFill>
                  <a:schemeClr val="accent1"/>
                </a:solidFill>
              </a:defRPr>
            </a:pPr>
            <a:r>
              <a:rPr lang="en-US">
                <a:solidFill>
                  <a:schemeClr val="accent1"/>
                </a:solidFill>
              </a:rPr>
              <a:t>Seggio sottosezione 1 - Consiglio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Foglio1!$M$49</c:f>
              <c:strCache>
                <c:ptCount val="1"/>
                <c:pt idx="0">
                  <c:v>Votanti 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Foglio1!$N$49:$P$49</c:f>
              <c:numCache>
                <c:formatCode>General</c:formatCode>
                <c:ptCount val="3"/>
                <c:pt idx="0">
                  <c:v>144</c:v>
                </c:pt>
                <c:pt idx="1">
                  <c:v>193</c:v>
                </c:pt>
                <c:pt idx="2">
                  <c:v>288</c:v>
                </c:pt>
              </c:numCache>
            </c:numRef>
          </c:val>
        </c:ser>
        <c:ser>
          <c:idx val="1"/>
          <c:order val="1"/>
          <c:tx>
            <c:strRef>
              <c:f>Foglio1!$M$50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Foglio1!$N$50:$P$50</c:f>
              <c:numCache>
                <c:formatCode>General</c:formatCode>
                <c:ptCount val="3"/>
                <c:pt idx="0">
                  <c:v>104</c:v>
                </c:pt>
                <c:pt idx="1">
                  <c:v>175</c:v>
                </c:pt>
                <c:pt idx="2">
                  <c:v>256</c:v>
                </c:pt>
              </c:numCache>
            </c:numRef>
          </c:val>
        </c:ser>
        <c:ser>
          <c:idx val="2"/>
          <c:order val="2"/>
          <c:tx>
            <c:strRef>
              <c:f>Foglio1!$M$51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cat>
            <c:strRef>
              <c:f>Foglio1!$F$4:$H$4</c:f>
              <c:strCache>
                <c:ptCount val="3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</c:strCache>
            </c:strRef>
          </c:cat>
          <c:val>
            <c:numRef>
              <c:f>Foglio1!$N$51:$P$51</c:f>
              <c:numCache>
                <c:formatCode>General</c:formatCode>
                <c:ptCount val="3"/>
                <c:pt idx="0">
                  <c:v>10</c:v>
                </c:pt>
                <c:pt idx="1">
                  <c:v>18</c:v>
                </c:pt>
                <c:pt idx="2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3604736"/>
        <c:axId val="183606272"/>
      </c:barChart>
      <c:catAx>
        <c:axId val="183604736"/>
        <c:scaling>
          <c:orientation val="minMax"/>
        </c:scaling>
        <c:delete val="0"/>
        <c:axPos val="b"/>
        <c:majorTickMark val="none"/>
        <c:minorTickMark val="none"/>
        <c:tickLblPos val="nextTo"/>
        <c:crossAx val="183606272"/>
        <c:crosses val="autoZero"/>
        <c:auto val="1"/>
        <c:lblAlgn val="ctr"/>
        <c:lblOffset val="100"/>
        <c:noMultiLvlLbl val="0"/>
      </c:catAx>
      <c:valAx>
        <c:axId val="18360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:ln>
            <a:effectLst/>
          </c:spPr>
        </c:majorGridlines>
        <c:title>
          <c:tx>
            <c:rich>
              <a:bodyPr/>
              <a:lstStyle/>
              <a:p>
                <a:pPr>
                  <a:defRPr>
                    <a:solidFill>
                      <a:schemeClr val="accent1"/>
                    </a:solidFill>
                  </a:defRPr>
                </a:pPr>
                <a:r>
                  <a:rPr lang="en-US">
                    <a:solidFill>
                      <a:schemeClr val="accent1"/>
                    </a:solidFill>
                  </a:rPr>
                  <a:t>Aventi diritto al voto 555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3604736"/>
        <c:crosses val="autoZero"/>
        <c:crossBetween val="between"/>
      </c:valAx>
      <c:spPr>
        <a:ln>
          <a:solidFill>
            <a:schemeClr val="tx2"/>
          </a:solidFill>
        </a:ln>
      </c:spPr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Seggio centrale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Foglio1!$A$90</c:f>
              <c:strCache>
                <c:ptCount val="1"/>
                <c:pt idx="0">
                  <c:v>Votanti 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Foglio1!$B$90:$F$90</c:f>
              <c:numCache>
                <c:formatCode>General</c:formatCode>
                <c:ptCount val="5"/>
                <c:pt idx="0">
                  <c:v>136</c:v>
                </c:pt>
                <c:pt idx="1">
                  <c:v>236</c:v>
                </c:pt>
                <c:pt idx="2">
                  <c:v>313</c:v>
                </c:pt>
                <c:pt idx="3">
                  <c:v>417</c:v>
                </c:pt>
                <c:pt idx="4">
                  <c:v>475</c:v>
                </c:pt>
              </c:numCache>
            </c:numRef>
          </c:val>
        </c:ser>
        <c:ser>
          <c:idx val="1"/>
          <c:order val="1"/>
          <c:tx>
            <c:strRef>
              <c:f>Foglio1!$A$91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Foglio1!$B$91:$F$91</c:f>
              <c:numCache>
                <c:formatCode>General</c:formatCode>
                <c:ptCount val="5"/>
                <c:pt idx="0">
                  <c:v>119</c:v>
                </c:pt>
                <c:pt idx="1">
                  <c:v>194</c:v>
                </c:pt>
                <c:pt idx="2">
                  <c:v>255</c:v>
                </c:pt>
                <c:pt idx="3">
                  <c:v>341</c:v>
                </c:pt>
                <c:pt idx="4">
                  <c:v>387</c:v>
                </c:pt>
              </c:numCache>
            </c:numRef>
          </c:val>
        </c:ser>
        <c:ser>
          <c:idx val="2"/>
          <c:order val="2"/>
          <c:tx>
            <c:strRef>
              <c:f>Foglio1!$A$92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Foglio1!$B$92:$F$92</c:f>
              <c:numCache>
                <c:formatCode>General</c:formatCode>
                <c:ptCount val="5"/>
                <c:pt idx="0">
                  <c:v>17</c:v>
                </c:pt>
                <c:pt idx="1">
                  <c:v>42</c:v>
                </c:pt>
                <c:pt idx="2">
                  <c:v>58</c:v>
                </c:pt>
                <c:pt idx="3">
                  <c:v>76</c:v>
                </c:pt>
                <c:pt idx="4">
                  <c:v>88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4044160"/>
        <c:axId val="184070528"/>
      </c:barChart>
      <c:catAx>
        <c:axId val="184044160"/>
        <c:scaling>
          <c:orientation val="minMax"/>
        </c:scaling>
        <c:delete val="0"/>
        <c:axPos val="b"/>
        <c:majorTickMark val="none"/>
        <c:minorTickMark val="none"/>
        <c:tickLblPos val="nextTo"/>
        <c:crossAx val="184070528"/>
        <c:crosses val="autoZero"/>
        <c:auto val="1"/>
        <c:lblAlgn val="ctr"/>
        <c:lblOffset val="100"/>
        <c:noMultiLvlLbl val="0"/>
      </c:catAx>
      <c:valAx>
        <c:axId val="1840705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Aventi  diritto  al  voto 493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40441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b="1">
          <a:solidFill>
            <a:schemeClr val="tx2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Seggio sottosezione 1 - Presidente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Foglio1!$A$125</c:f>
              <c:strCache>
                <c:ptCount val="1"/>
                <c:pt idx="0">
                  <c:v>Votanti 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Foglio1!$B$125:$F$125</c:f>
              <c:numCache>
                <c:formatCode>General</c:formatCode>
                <c:ptCount val="5"/>
                <c:pt idx="0">
                  <c:v>144</c:v>
                </c:pt>
                <c:pt idx="1">
                  <c:v>193</c:v>
                </c:pt>
                <c:pt idx="2">
                  <c:v>287</c:v>
                </c:pt>
                <c:pt idx="3">
                  <c:v>390</c:v>
                </c:pt>
                <c:pt idx="4">
                  <c:v>514</c:v>
                </c:pt>
              </c:numCache>
            </c:numRef>
          </c:val>
        </c:ser>
        <c:ser>
          <c:idx val="1"/>
          <c:order val="1"/>
          <c:tx>
            <c:strRef>
              <c:f>Foglio1!$A$126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Foglio1!$B$126:$F$126</c:f>
              <c:numCache>
                <c:formatCode>General</c:formatCode>
                <c:ptCount val="5"/>
                <c:pt idx="0">
                  <c:v>104</c:v>
                </c:pt>
                <c:pt idx="1">
                  <c:v>175</c:v>
                </c:pt>
                <c:pt idx="2">
                  <c:v>255</c:v>
                </c:pt>
                <c:pt idx="3">
                  <c:v>336</c:v>
                </c:pt>
                <c:pt idx="4">
                  <c:v>435</c:v>
                </c:pt>
              </c:numCache>
            </c:numRef>
          </c:val>
        </c:ser>
        <c:ser>
          <c:idx val="2"/>
          <c:order val="2"/>
          <c:tx>
            <c:strRef>
              <c:f>Foglio1!$A$127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Foglio1!$B$127:$F$127</c:f>
              <c:numCache>
                <c:formatCode>General</c:formatCode>
                <c:ptCount val="5"/>
                <c:pt idx="0">
                  <c:v>10</c:v>
                </c:pt>
                <c:pt idx="1">
                  <c:v>18</c:v>
                </c:pt>
                <c:pt idx="2">
                  <c:v>32</c:v>
                </c:pt>
                <c:pt idx="3">
                  <c:v>54</c:v>
                </c:pt>
                <c:pt idx="4">
                  <c:v>79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4172544"/>
        <c:axId val="184174080"/>
      </c:barChart>
      <c:catAx>
        <c:axId val="184172544"/>
        <c:scaling>
          <c:orientation val="minMax"/>
        </c:scaling>
        <c:delete val="0"/>
        <c:axPos val="b"/>
        <c:majorTickMark val="none"/>
        <c:minorTickMark val="none"/>
        <c:tickLblPos val="nextTo"/>
        <c:crossAx val="184174080"/>
        <c:crosses val="autoZero"/>
        <c:auto val="1"/>
        <c:lblAlgn val="ctr"/>
        <c:lblOffset val="100"/>
        <c:noMultiLvlLbl val="0"/>
      </c:catAx>
      <c:valAx>
        <c:axId val="184174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Aventi  diritto  al  voto 555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841725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b="1">
          <a:solidFill>
            <a:schemeClr val="tx2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Seggio sottosezione 1 - Consiglio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Foglio1!$A$161</c:f>
              <c:strCache>
                <c:ptCount val="1"/>
                <c:pt idx="0">
                  <c:v>Votanti 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Foglio1!$B$161:$F$161</c:f>
              <c:numCache>
                <c:formatCode>General</c:formatCode>
                <c:ptCount val="5"/>
                <c:pt idx="0">
                  <c:v>114</c:v>
                </c:pt>
                <c:pt idx="1">
                  <c:v>193</c:v>
                </c:pt>
                <c:pt idx="2">
                  <c:v>288</c:v>
                </c:pt>
                <c:pt idx="3">
                  <c:v>391</c:v>
                </c:pt>
                <c:pt idx="4">
                  <c:v>515</c:v>
                </c:pt>
              </c:numCache>
            </c:numRef>
          </c:val>
        </c:ser>
        <c:ser>
          <c:idx val="1"/>
          <c:order val="1"/>
          <c:tx>
            <c:strRef>
              <c:f>Foglio1!$A$162</c:f>
              <c:strCache>
                <c:ptCount val="1"/>
                <c:pt idx="0">
                  <c:v>Maschi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Foglio1!$B$162:$F$162</c:f>
              <c:numCache>
                <c:formatCode>General</c:formatCode>
                <c:ptCount val="5"/>
                <c:pt idx="0">
                  <c:v>104</c:v>
                </c:pt>
                <c:pt idx="1">
                  <c:v>175</c:v>
                </c:pt>
                <c:pt idx="2">
                  <c:v>256</c:v>
                </c:pt>
                <c:pt idx="3">
                  <c:v>337</c:v>
                </c:pt>
                <c:pt idx="4">
                  <c:v>436</c:v>
                </c:pt>
              </c:numCache>
            </c:numRef>
          </c:val>
        </c:ser>
        <c:ser>
          <c:idx val="2"/>
          <c:order val="2"/>
          <c:tx>
            <c:strRef>
              <c:f>Foglio1!$A$163</c:f>
              <c:strCache>
                <c:ptCount val="1"/>
                <c:pt idx="0">
                  <c:v>Femmine</c:v>
                </c:pt>
              </c:strCache>
            </c:strRef>
          </c:tx>
          <c:invertIfNegative val="0"/>
          <c:cat>
            <c:strRef>
              <c:f>Foglio1!$B$89:$F$89</c:f>
              <c:strCache>
                <c:ptCount val="5"/>
                <c:pt idx="0">
                  <c:v>Ore 11,00</c:v>
                </c:pt>
                <c:pt idx="1">
                  <c:v>Ore 12,30</c:v>
                </c:pt>
                <c:pt idx="2">
                  <c:v>Ore 15,00</c:v>
                </c:pt>
                <c:pt idx="3">
                  <c:v>Ore 18,00</c:v>
                </c:pt>
                <c:pt idx="4">
                  <c:v>Ore 20,00</c:v>
                </c:pt>
              </c:strCache>
            </c:strRef>
          </c:cat>
          <c:val>
            <c:numRef>
              <c:f>Foglio1!$B$163:$F$163</c:f>
              <c:numCache>
                <c:formatCode>General</c:formatCode>
                <c:ptCount val="5"/>
                <c:pt idx="0">
                  <c:v>10</c:v>
                </c:pt>
                <c:pt idx="1">
                  <c:v>18</c:v>
                </c:pt>
                <c:pt idx="2">
                  <c:v>32</c:v>
                </c:pt>
                <c:pt idx="3">
                  <c:v>54</c:v>
                </c:pt>
                <c:pt idx="4">
                  <c:v>79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84097792"/>
        <c:axId val="184099584"/>
      </c:barChart>
      <c:catAx>
        <c:axId val="184097792"/>
        <c:scaling>
          <c:orientation val="minMax"/>
        </c:scaling>
        <c:delete val="0"/>
        <c:axPos val="b"/>
        <c:majorTickMark val="none"/>
        <c:minorTickMark val="none"/>
        <c:tickLblPos val="nextTo"/>
        <c:crossAx val="184099584"/>
        <c:crosses val="autoZero"/>
        <c:auto val="1"/>
        <c:lblAlgn val="ctr"/>
        <c:lblOffset val="100"/>
        <c:noMultiLvlLbl val="0"/>
      </c:catAx>
      <c:valAx>
        <c:axId val="1840995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Aventi  diritto  al  voto 555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cap="sq">
            <a:solidFill>
              <a:schemeClr val="accent1"/>
            </a:solidFill>
          </a:ln>
        </c:spPr>
        <c:crossAx val="1840977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b="1">
          <a:solidFill>
            <a:schemeClr val="tx2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view3D>
      <c:rotX val="3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4978705696470017E-2"/>
          <c:y val="0.19190877726518249"/>
          <c:w val="0.62241031960976767"/>
          <c:h val="0.69895453476639824"/>
        </c:manualLayout>
      </c:layout>
      <c:pie3DChart>
        <c:varyColors val="1"/>
        <c:ser>
          <c:idx val="0"/>
          <c:order val="0"/>
          <c:tx>
            <c:strRef>
              <c:f>Foglio2!$B$5:$C$5</c:f>
              <c:strCache>
                <c:ptCount val="1"/>
                <c:pt idx="0">
                  <c:v>POMPEO ANTONIO</c:v>
                </c:pt>
              </c:strCache>
            </c:strRef>
          </c:tx>
          <c:explosion val="30"/>
          <c:dPt>
            <c:idx val="0"/>
            <c:bubble3D val="0"/>
            <c:explosion val="26"/>
          </c:dPt>
          <c:dPt>
            <c:idx val="1"/>
            <c:bubble3D val="0"/>
            <c:spPr>
              <a:solidFill>
                <a:schemeClr val="accent6"/>
              </a:solidFill>
            </c:spPr>
          </c:dPt>
          <c:dPt>
            <c:idx val="2"/>
            <c:bubble3D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B050"/>
              </a:solidFill>
            </c:spPr>
          </c:dPt>
          <c:dLbls>
            <c:dLbl>
              <c:idx val="0"/>
              <c:layout>
                <c:manualLayout>
                  <c:x val="-0.14240550855998491"/>
                  <c:y val="-0.157744078793670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5.4046307795340615E-2"/>
                  <c:y val="-2.94128024858128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Foglio2!$I$3:$M$3</c:f>
              <c:strCache>
                <c:ptCount val="5"/>
                <c:pt idx="0">
                  <c:v>Fascia A</c:v>
                </c:pt>
                <c:pt idx="1">
                  <c:v>Fascia B</c:v>
                </c:pt>
                <c:pt idx="2">
                  <c:v>Fascia C</c:v>
                </c:pt>
                <c:pt idx="3">
                  <c:v>Fascia D</c:v>
                </c:pt>
                <c:pt idx="4">
                  <c:v>Fascia E</c:v>
                </c:pt>
              </c:strCache>
            </c:strRef>
          </c:cat>
          <c:val>
            <c:numRef>
              <c:f>Foglio2!$I$5:$M$5</c:f>
              <c:numCache>
                <c:formatCode>General</c:formatCode>
                <c:ptCount val="5"/>
                <c:pt idx="0">
                  <c:v>241</c:v>
                </c:pt>
                <c:pt idx="1">
                  <c:v>107</c:v>
                </c:pt>
                <c:pt idx="2">
                  <c:v>80</c:v>
                </c:pt>
                <c:pt idx="3">
                  <c:v>96</c:v>
                </c:pt>
                <c:pt idx="4">
                  <c:v>23</c:v>
                </c:pt>
              </c:numCache>
            </c:numRef>
          </c:val>
        </c:ser>
        <c:ser>
          <c:idx val="1"/>
          <c:order val="1"/>
          <c:tx>
            <c:strRef>
              <c:f>Foglio2!$H$5</c:f>
              <c:strCache>
                <c:ptCount val="1"/>
                <c:pt idx="0">
                  <c:v>Voti</c:v>
                </c:pt>
              </c:strCache>
            </c:strRef>
          </c:tx>
          <c:dLbls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val>
            <c:numRef>
              <c:f>Foglio2!$F$5</c:f>
              <c:numCache>
                <c:formatCode>General</c:formatCode>
                <c:ptCount val="1"/>
                <c:pt idx="0">
                  <c:v>547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4667188157244169"/>
          <c:y val="0.24046762038303318"/>
          <c:w val="0.19678043134781562"/>
          <c:h val="0.48357431420825814"/>
        </c:manualLayout>
      </c:layout>
      <c:overlay val="0"/>
      <c:txPr>
        <a:bodyPr/>
        <a:lstStyle/>
        <a:p>
          <a:pPr rtl="0"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  <a:scene3d>
      <a:camera prst="orthographicFront"/>
      <a:lightRig rig="threePt" dir="t"/>
    </a:scene3d>
    <a:sp3d>
      <a:bevelB/>
    </a:sp3d>
  </c:spPr>
  <c:txPr>
    <a:bodyPr/>
    <a:lstStyle/>
    <a:p>
      <a:pPr>
        <a:defRPr sz="1200" b="1">
          <a:solidFill>
            <a:schemeClr val="tx2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view3D>
      <c:rotX val="3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8791547781598631E-2"/>
          <c:y val="0.18769643006229178"/>
          <c:w val="0.62213026043928887"/>
          <c:h val="0.70287370034174834"/>
        </c:manualLayout>
      </c:layout>
      <c:pie3DChart>
        <c:varyColors val="1"/>
        <c:ser>
          <c:idx val="0"/>
          <c:order val="0"/>
          <c:tx>
            <c:strRef>
              <c:f>Foglio2!$B$8:$C$8</c:f>
              <c:strCache>
                <c:ptCount val="1"/>
                <c:pt idx="0">
                  <c:v>CICCONE TOMMASO</c:v>
                </c:pt>
              </c:strCache>
            </c:strRef>
          </c:tx>
          <c:explosion val="25"/>
          <c:dPt>
            <c:idx val="1"/>
            <c:bubble3D val="0"/>
            <c:spPr>
              <a:solidFill>
                <a:schemeClr val="accent6"/>
              </a:solidFill>
            </c:spPr>
          </c:dPt>
          <c:dPt>
            <c:idx val="2"/>
            <c:bubble3D val="0"/>
            <c:spPr>
              <a:solidFill>
                <a:schemeClr val="bg1">
                  <a:lumMod val="85000"/>
                </a:schemeClr>
              </a:solidFill>
            </c:spPr>
          </c:dPt>
          <c:dPt>
            <c:idx val="3"/>
            <c:bubble3D val="0"/>
            <c:spPr>
              <a:solidFill>
                <a:srgbClr val="FF0000"/>
              </a:solidFill>
            </c:spPr>
          </c:dPt>
          <c:dPt>
            <c:idx val="4"/>
            <c:bubble3D val="0"/>
            <c:spPr>
              <a:solidFill>
                <a:srgbClr val="00B050"/>
              </a:solidFill>
            </c:spPr>
          </c:dPt>
          <c:dLbls>
            <c:dLbl>
              <c:idx val="0"/>
              <c:layout>
                <c:manualLayout>
                  <c:x val="-9.5251236444702542E-2"/>
                  <c:y val="-0.1152649528211739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3.5480270848496885E-2"/>
                  <c:y val="-1.5920083568149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3.8649617327245867E-2"/>
                  <c:y val="9.0474811049956541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Foglio2!$I$3:$M$3</c:f>
              <c:strCache>
                <c:ptCount val="5"/>
                <c:pt idx="0">
                  <c:v>Fascia A</c:v>
                </c:pt>
                <c:pt idx="1">
                  <c:v>Fascia B</c:v>
                </c:pt>
                <c:pt idx="2">
                  <c:v>Fascia C</c:v>
                </c:pt>
                <c:pt idx="3">
                  <c:v>Fascia D</c:v>
                </c:pt>
                <c:pt idx="4">
                  <c:v>Fascia E</c:v>
                </c:pt>
              </c:strCache>
            </c:strRef>
          </c:cat>
          <c:val>
            <c:numRef>
              <c:f>Foglio2!$I$8:$M$8</c:f>
              <c:numCache>
                <c:formatCode>General</c:formatCode>
                <c:ptCount val="5"/>
                <c:pt idx="0">
                  <c:v>172</c:v>
                </c:pt>
                <c:pt idx="1">
                  <c:v>64</c:v>
                </c:pt>
                <c:pt idx="2">
                  <c:v>66</c:v>
                </c:pt>
                <c:pt idx="3">
                  <c:v>42</c:v>
                </c:pt>
                <c:pt idx="4">
                  <c:v>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75018957618923066"/>
          <c:y val="0.22376181053369626"/>
          <c:w val="0.22695329466618994"/>
          <c:h val="0.51516460854058033"/>
        </c:manualLayout>
      </c:layout>
      <c:overlay val="0"/>
      <c:txPr>
        <a:bodyPr/>
        <a:lstStyle/>
        <a:p>
          <a:pPr rtl="0"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sz="1200" b="1">
          <a:solidFill>
            <a:schemeClr val="tx2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VOTI ESPRESSI PER I CANDIDATI A PRESIDENTE </a:t>
            </a:r>
          </a:p>
        </c:rich>
      </c:tx>
      <c:layout/>
      <c:overlay val="0"/>
    </c:title>
    <c:autoTitleDeleted val="0"/>
    <c:view3D>
      <c:rotX val="15"/>
      <c:rotY val="2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Foglio2!$B$5:$C$5</c:f>
              <c:strCache>
                <c:ptCount val="1"/>
                <c:pt idx="0">
                  <c:v>POMPEO ANTONIO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dLbl>
              <c:idx val="0"/>
              <c:layout>
                <c:manualLayout>
                  <c:x val="1.6996869725561924E-2"/>
                  <c:y val="-8.96860986547085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Foglio2!$F$5</c:f>
              <c:numCache>
                <c:formatCode>General</c:formatCode>
                <c:ptCount val="1"/>
                <c:pt idx="0">
                  <c:v>547</c:v>
                </c:pt>
              </c:numCache>
            </c:numRef>
          </c:val>
        </c:ser>
        <c:ser>
          <c:idx val="1"/>
          <c:order val="1"/>
          <c:tx>
            <c:strRef>
              <c:f>Foglio2!$B$8:$C$8</c:f>
              <c:strCache>
                <c:ptCount val="1"/>
                <c:pt idx="0">
                  <c:v>CICCONE TOMMASO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dLbl>
              <c:idx val="0"/>
              <c:layout>
                <c:manualLayout>
                  <c:x val="2.644003777148253E-2"/>
                  <c:y val="-1.49476831091180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Foglio2!$F$8</c:f>
              <c:numCache>
                <c:formatCode>General</c:formatCode>
                <c:ptCount val="1"/>
                <c:pt idx="0">
                  <c:v>372</c:v>
                </c:pt>
              </c:numCache>
            </c:numRef>
          </c:val>
        </c:ser>
        <c:ser>
          <c:idx val="2"/>
          <c:order val="2"/>
          <c:tx>
            <c:strRef>
              <c:f>Foglio2!$B$11</c:f>
              <c:strCache>
                <c:ptCount val="1"/>
                <c:pt idx="0">
                  <c:v>Schede nulle -  totale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Lbls>
            <c:dLbl>
              <c:idx val="0"/>
              <c:layout>
                <c:manualLayout>
                  <c:x val="2.112816903473658E-2"/>
                  <c:y val="-2.3916250848566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Foglio2!$F$11</c:f>
              <c:numCache>
                <c:formatCode>General</c:formatCode>
                <c:ptCount val="1"/>
                <c:pt idx="0">
                  <c:v>18</c:v>
                </c:pt>
              </c:numCache>
            </c:numRef>
          </c:val>
        </c:ser>
        <c:ser>
          <c:idx val="3"/>
          <c:order val="3"/>
          <c:tx>
            <c:strRef>
              <c:f>Foglio2!$B$13</c:f>
              <c:strCache>
                <c:ptCount val="1"/>
                <c:pt idx="0">
                  <c:v>Schede bianche - totale 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dLbls>
            <c:dLbl>
              <c:idx val="0"/>
              <c:layout>
                <c:manualLayout>
                  <c:x val="3.3948884881009986E-2"/>
                  <c:y val="-2.20289652199335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txPr>
              <a:bodyPr/>
              <a:lstStyle/>
              <a:p>
                <a:pPr>
                  <a:defRPr sz="1400"/>
                </a:pPr>
                <a:endParaRPr lang="it-I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val>
            <c:numRef>
              <c:f>Foglio2!$F$13</c:f>
              <c:numCache>
                <c:formatCode>General</c:formatCode>
                <c:ptCount val="1"/>
                <c:pt idx="0">
                  <c:v>13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83904896"/>
        <c:axId val="183923072"/>
        <c:axId val="0"/>
      </c:bar3DChart>
      <c:catAx>
        <c:axId val="183904896"/>
        <c:scaling>
          <c:orientation val="minMax"/>
        </c:scaling>
        <c:delete val="1"/>
        <c:axPos val="b"/>
        <c:majorTickMark val="none"/>
        <c:minorTickMark val="none"/>
        <c:tickLblPos val="nextTo"/>
        <c:crossAx val="183923072"/>
        <c:crosses val="autoZero"/>
        <c:auto val="1"/>
        <c:lblAlgn val="ctr"/>
        <c:lblOffset val="100"/>
        <c:noMultiLvlLbl val="0"/>
      </c:catAx>
      <c:valAx>
        <c:axId val="183923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>
                    <a:solidFill>
                      <a:srgbClr val="C00000"/>
                    </a:solidFill>
                  </a:defRPr>
                </a:pPr>
                <a:r>
                  <a:rPr lang="it-IT">
                    <a:solidFill>
                      <a:srgbClr val="C00000"/>
                    </a:solidFill>
                  </a:rPr>
                  <a:t>Votanti   950 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83904896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it-IT"/>
        </a:p>
      </c:txPr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 sz="1200" b="1">
          <a:solidFill>
            <a:schemeClr val="tx2"/>
          </a:solidFill>
          <a:latin typeface="+mn-lt"/>
          <a:ea typeface="+mn-ea"/>
          <a:cs typeface="+mn-cs"/>
        </a:defRPr>
      </a:pPr>
      <a:endParaRPr lang="it-IT"/>
    </a:p>
  </c:txPr>
  <c:printSettings>
    <c:headerFooter/>
    <c:pageMargins b="0.75000000000000033" l="0.70000000000000029" r="0.70000000000000029" t="0.75000000000000033" header="0.30000000000000016" footer="0.30000000000000016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23</xdr:row>
      <xdr:rowOff>66675</xdr:rowOff>
    </xdr:from>
    <xdr:to>
      <xdr:col>8</xdr:col>
      <xdr:colOff>57150</xdr:colOff>
      <xdr:row>40</xdr:row>
      <xdr:rowOff>161925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600074</xdr:colOff>
      <xdr:row>23</xdr:row>
      <xdr:rowOff>28575</xdr:rowOff>
    </xdr:from>
    <xdr:to>
      <xdr:col>15</xdr:col>
      <xdr:colOff>161924</xdr:colOff>
      <xdr:row>40</xdr:row>
      <xdr:rowOff>180974</xdr:rowOff>
    </xdr:to>
    <xdr:graphicFrame macro="">
      <xdr:nvGraphicFramePr>
        <xdr:cNvPr id="11" name="Grafico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0</xdr:colOff>
      <xdr:row>46</xdr:row>
      <xdr:rowOff>0</xdr:rowOff>
    </xdr:from>
    <xdr:to>
      <xdr:col>10</xdr:col>
      <xdr:colOff>200025</xdr:colOff>
      <xdr:row>63</xdr:row>
      <xdr:rowOff>152399</xdr:rowOff>
    </xdr:to>
    <xdr:graphicFrame macro="">
      <xdr:nvGraphicFramePr>
        <xdr:cNvPr id="12" name="Grafico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257174</xdr:colOff>
      <xdr:row>96</xdr:row>
      <xdr:rowOff>180974</xdr:rowOff>
    </xdr:from>
    <xdr:to>
      <xdr:col>10</xdr:col>
      <xdr:colOff>476250</xdr:colOff>
      <xdr:row>118</xdr:row>
      <xdr:rowOff>133350</xdr:rowOff>
    </xdr:to>
    <xdr:graphicFrame macro="">
      <xdr:nvGraphicFramePr>
        <xdr:cNvPr id="14" name="Gra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533400</xdr:colOff>
      <xdr:row>128</xdr:row>
      <xdr:rowOff>152400</xdr:rowOff>
    </xdr:from>
    <xdr:to>
      <xdr:col>8</xdr:col>
      <xdr:colOff>962026</xdr:colOff>
      <xdr:row>150</xdr:row>
      <xdr:rowOff>104776</xdr:rowOff>
    </xdr:to>
    <xdr:graphicFrame macro="">
      <xdr:nvGraphicFramePr>
        <xdr:cNvPr id="6" name="Gra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168</xdr:row>
      <xdr:rowOff>0</xdr:rowOff>
    </xdr:from>
    <xdr:to>
      <xdr:col>9</xdr:col>
      <xdr:colOff>38101</xdr:colOff>
      <xdr:row>189</xdr:row>
      <xdr:rowOff>142876</xdr:rowOff>
    </xdr:to>
    <xdr:graphicFrame macro="">
      <xdr:nvGraphicFramePr>
        <xdr:cNvPr id="7" name="Gra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16</xdr:row>
      <xdr:rowOff>193675</xdr:rowOff>
    </xdr:from>
    <xdr:to>
      <xdr:col>7</xdr:col>
      <xdr:colOff>581026</xdr:colOff>
      <xdr:row>30</xdr:row>
      <xdr:rowOff>190499</xdr:rowOff>
    </xdr:to>
    <xdr:graphicFrame macro="">
      <xdr:nvGraphicFramePr>
        <xdr:cNvPr id="8" name="Grafico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85726</xdr:colOff>
      <xdr:row>16</xdr:row>
      <xdr:rowOff>206376</xdr:rowOff>
    </xdr:from>
    <xdr:to>
      <xdr:col>13</xdr:col>
      <xdr:colOff>619126</xdr:colOff>
      <xdr:row>30</xdr:row>
      <xdr:rowOff>152400</xdr:rowOff>
    </xdr:to>
    <xdr:graphicFrame macro="">
      <xdr:nvGraphicFramePr>
        <xdr:cNvPr id="9" name="Grafico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6349</xdr:colOff>
      <xdr:row>32</xdr:row>
      <xdr:rowOff>3175</xdr:rowOff>
    </xdr:from>
    <xdr:to>
      <xdr:col>11</xdr:col>
      <xdr:colOff>390524</xdr:colOff>
      <xdr:row>48</xdr:row>
      <xdr:rowOff>184151</xdr:rowOff>
    </xdr:to>
    <xdr:graphicFrame macro="">
      <xdr:nvGraphicFramePr>
        <xdr:cNvPr id="14" name="Grafico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0.02642</cdr:x>
      <cdr:y>0.88639</cdr:y>
    </cdr:from>
    <cdr:to>
      <cdr:x>0.69529</cdr:x>
      <cdr:y>1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101600" y="2254248"/>
          <a:ext cx="2571749" cy="288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it-IT" sz="1100"/>
        </a:p>
      </cdr:txBody>
    </cdr:sp>
  </cdr:relSizeAnchor>
  <cdr:relSizeAnchor xmlns:cdr="http://schemas.openxmlformats.org/drawingml/2006/chartDrawing">
    <cdr:from>
      <cdr:x>0.00908</cdr:x>
      <cdr:y>0.88679</cdr:y>
    </cdr:from>
    <cdr:to>
      <cdr:x>0.98761</cdr:x>
      <cdr:y>0.99646</cdr:y>
    </cdr:to>
    <cdr:sp macro="" textlink="">
      <cdr:nvSpPr>
        <cdr:cNvPr id="3" name="CasellaDiTesto 2"/>
        <cdr:cNvSpPr txBox="1"/>
      </cdr:nvSpPr>
      <cdr:spPr>
        <a:xfrm xmlns:a="http://schemas.openxmlformats.org/drawingml/2006/main">
          <a:off x="34925" y="2387600"/>
          <a:ext cx="37623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it-IT" sz="1100" b="1">
              <a:solidFill>
                <a:schemeClr val="accent1">
                  <a:lumMod val="75000"/>
                </a:schemeClr>
              </a:solidFill>
            </a:rPr>
            <a:t>Voti</a:t>
          </a:r>
          <a:r>
            <a:rPr lang="it-IT" sz="1100" b="1" baseline="0">
              <a:solidFill>
                <a:schemeClr val="accent1">
                  <a:lumMod val="75000"/>
                </a:schemeClr>
              </a:solidFill>
            </a:rPr>
            <a:t>  espressi  547</a:t>
          </a:r>
          <a:endParaRPr lang="it-IT" sz="1100" b="1">
            <a:solidFill>
              <a:schemeClr val="accent1">
                <a:lumMod val="75000"/>
              </a:schemeClr>
            </a:solidFill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0.01716</cdr:x>
      <cdr:y>0.89904</cdr:y>
    </cdr:from>
    <cdr:to>
      <cdr:x>0.98774</cdr:x>
      <cdr:y>1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66674" y="2374899"/>
          <a:ext cx="3771900" cy="2666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it-IT" sz="1100" b="1">
              <a:solidFill>
                <a:schemeClr val="accent1">
                  <a:lumMod val="75000"/>
                </a:schemeClr>
              </a:solidFill>
            </a:rPr>
            <a:t>Voti espressi  372</a:t>
          </a:r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4:P163"/>
  <sheetViews>
    <sheetView topLeftCell="A107" workbookViewId="0">
      <selection activeCell="M197" sqref="M197"/>
    </sheetView>
  </sheetViews>
  <sheetFormatPr defaultRowHeight="15" x14ac:dyDescent="0.25"/>
  <cols>
    <col min="5" max="5" width="11" customWidth="1"/>
    <col min="6" max="6" width="10.85546875" customWidth="1"/>
    <col min="7" max="7" width="12.28515625" customWidth="1"/>
    <col min="8" max="8" width="8.7109375" customWidth="1"/>
    <col min="9" max="9" width="15" customWidth="1"/>
    <col min="10" max="10" width="6.42578125" customWidth="1"/>
    <col min="11" max="11" width="12.85546875" customWidth="1"/>
    <col min="12" max="12" width="17" customWidth="1"/>
  </cols>
  <sheetData>
    <row r="4" spans="3:14" x14ac:dyDescent="0.25">
      <c r="F4" t="s">
        <v>0</v>
      </c>
      <c r="G4" t="s">
        <v>8</v>
      </c>
      <c r="H4" t="s">
        <v>10</v>
      </c>
    </row>
    <row r="5" spans="3:14" x14ac:dyDescent="0.25">
      <c r="E5" t="s">
        <v>9</v>
      </c>
      <c r="F5" s="4">
        <v>136</v>
      </c>
      <c r="G5" s="4">
        <v>236</v>
      </c>
      <c r="H5" s="4">
        <v>313</v>
      </c>
      <c r="L5" t="s">
        <v>11</v>
      </c>
      <c r="M5">
        <v>493</v>
      </c>
      <c r="N5">
        <v>136</v>
      </c>
    </row>
    <row r="6" spans="3:14" x14ac:dyDescent="0.25">
      <c r="E6" t="s">
        <v>5</v>
      </c>
      <c r="F6" s="4">
        <v>119</v>
      </c>
      <c r="G6" s="4">
        <v>194</v>
      </c>
      <c r="H6" s="4">
        <v>255</v>
      </c>
      <c r="M6">
        <v>493</v>
      </c>
      <c r="N6">
        <v>236</v>
      </c>
    </row>
    <row r="7" spans="3:14" x14ac:dyDescent="0.25">
      <c r="E7" t="s">
        <v>6</v>
      </c>
      <c r="F7" s="4">
        <v>17</v>
      </c>
      <c r="G7" s="4">
        <v>42</v>
      </c>
      <c r="H7" s="4">
        <v>58</v>
      </c>
      <c r="M7">
        <v>493</v>
      </c>
      <c r="N7">
        <v>200</v>
      </c>
    </row>
    <row r="8" spans="3:14" x14ac:dyDescent="0.25">
      <c r="F8" s="2"/>
      <c r="G8" s="2"/>
    </row>
    <row r="10" spans="3:14" x14ac:dyDescent="0.25">
      <c r="H10" s="40" t="s">
        <v>2</v>
      </c>
      <c r="I10" s="40"/>
      <c r="J10" s="40"/>
      <c r="K10" s="40"/>
      <c r="L10" s="40"/>
      <c r="M10" s="40"/>
    </row>
    <row r="11" spans="3:14" x14ac:dyDescent="0.25">
      <c r="D11" t="s">
        <v>0</v>
      </c>
      <c r="E11" t="s">
        <v>8</v>
      </c>
      <c r="F11" t="s">
        <v>10</v>
      </c>
    </row>
    <row r="12" spans="3:14" x14ac:dyDescent="0.25">
      <c r="C12" t="s">
        <v>9</v>
      </c>
      <c r="D12" s="4">
        <v>144</v>
      </c>
      <c r="E12" s="4">
        <v>193</v>
      </c>
      <c r="F12" s="4">
        <v>287</v>
      </c>
      <c r="I12" s="40" t="s">
        <v>3</v>
      </c>
      <c r="J12" s="40"/>
      <c r="K12" s="40"/>
    </row>
    <row r="13" spans="3:14" x14ac:dyDescent="0.25">
      <c r="C13" t="s">
        <v>5</v>
      </c>
      <c r="D13" s="4">
        <v>104</v>
      </c>
      <c r="E13" s="4">
        <v>175</v>
      </c>
      <c r="F13" s="4">
        <v>255</v>
      </c>
    </row>
    <row r="14" spans="3:14" x14ac:dyDescent="0.25">
      <c r="C14" t="s">
        <v>6</v>
      </c>
      <c r="D14" s="4">
        <v>10</v>
      </c>
      <c r="E14" s="4">
        <v>18</v>
      </c>
      <c r="F14" s="4">
        <v>32</v>
      </c>
      <c r="I14" s="40" t="s">
        <v>4</v>
      </c>
      <c r="J14" s="40"/>
      <c r="K14" s="40"/>
    </row>
    <row r="15" spans="3:14" x14ac:dyDescent="0.25">
      <c r="I15" s="1"/>
      <c r="J15" s="1"/>
      <c r="K15" s="1"/>
    </row>
    <row r="16" spans="3:14" x14ac:dyDescent="0.25">
      <c r="I16" s="1"/>
      <c r="J16" s="1"/>
      <c r="K16" s="1"/>
    </row>
    <row r="17" spans="5:12" x14ac:dyDescent="0.25">
      <c r="H17" t="s">
        <v>0</v>
      </c>
      <c r="I17" t="s">
        <v>1</v>
      </c>
      <c r="J17" t="s">
        <v>5</v>
      </c>
      <c r="K17" t="s">
        <v>6</v>
      </c>
      <c r="L17" t="s">
        <v>7</v>
      </c>
    </row>
    <row r="18" spans="5:12" x14ac:dyDescent="0.25">
      <c r="I18">
        <v>136</v>
      </c>
      <c r="J18">
        <v>119</v>
      </c>
      <c r="K18">
        <v>17</v>
      </c>
      <c r="L18" s="2">
        <v>0.27589999999999998</v>
      </c>
    </row>
    <row r="19" spans="5:12" x14ac:dyDescent="0.25">
      <c r="L19" s="2"/>
    </row>
    <row r="20" spans="5:12" x14ac:dyDescent="0.25">
      <c r="H20" t="s">
        <v>8</v>
      </c>
      <c r="I20">
        <v>236</v>
      </c>
      <c r="J20">
        <v>194</v>
      </c>
      <c r="K20">
        <v>42</v>
      </c>
      <c r="L20" s="2">
        <v>0.47870000000000001</v>
      </c>
    </row>
    <row r="32" spans="5:12" x14ac:dyDescent="0.25">
      <c r="E32" s="3"/>
      <c r="F32" s="3"/>
    </row>
    <row r="48" spans="14:16" x14ac:dyDescent="0.25">
      <c r="N48" t="s">
        <v>0</v>
      </c>
      <c r="O48" t="s">
        <v>8</v>
      </c>
      <c r="P48" t="s">
        <v>10</v>
      </c>
    </row>
    <row r="49" spans="13:16" x14ac:dyDescent="0.25">
      <c r="M49" t="s">
        <v>9</v>
      </c>
      <c r="N49" s="4">
        <v>144</v>
      </c>
      <c r="O49" s="4">
        <v>193</v>
      </c>
      <c r="P49" s="4">
        <v>288</v>
      </c>
    </row>
    <row r="50" spans="13:16" x14ac:dyDescent="0.25">
      <c r="M50" t="s">
        <v>5</v>
      </c>
      <c r="N50" s="4">
        <v>104</v>
      </c>
      <c r="O50" s="4">
        <v>175</v>
      </c>
      <c r="P50" s="4">
        <v>256</v>
      </c>
    </row>
    <row r="51" spans="13:16" x14ac:dyDescent="0.25">
      <c r="M51" t="s">
        <v>6</v>
      </c>
      <c r="N51" s="4">
        <v>10</v>
      </c>
      <c r="O51" s="4">
        <v>18</v>
      </c>
      <c r="P51" s="4">
        <v>32</v>
      </c>
    </row>
    <row r="72" spans="5:9" x14ac:dyDescent="0.25">
      <c r="E72">
        <f>514/555</f>
        <v>0.9261261261261261</v>
      </c>
      <c r="I72">
        <f>515/555</f>
        <v>0.92792792792792789</v>
      </c>
    </row>
    <row r="76" spans="5:9" x14ac:dyDescent="0.25">
      <c r="I76">
        <f>475/493</f>
        <v>0.9634888438133874</v>
      </c>
    </row>
    <row r="89" spans="1:6" x14ac:dyDescent="0.25">
      <c r="B89" t="s">
        <v>0</v>
      </c>
      <c r="C89" t="s">
        <v>8</v>
      </c>
      <c r="D89" t="s">
        <v>10</v>
      </c>
      <c r="E89" t="s">
        <v>12</v>
      </c>
      <c r="F89" t="s">
        <v>13</v>
      </c>
    </row>
    <row r="90" spans="1:6" x14ac:dyDescent="0.25">
      <c r="A90" t="s">
        <v>9</v>
      </c>
      <c r="B90" s="4">
        <v>136</v>
      </c>
      <c r="C90" s="4">
        <v>236</v>
      </c>
      <c r="D90" s="4">
        <v>313</v>
      </c>
      <c r="E90" s="4">
        <v>417</v>
      </c>
      <c r="F90" s="4">
        <v>475</v>
      </c>
    </row>
    <row r="91" spans="1:6" x14ac:dyDescent="0.25">
      <c r="A91" t="s">
        <v>5</v>
      </c>
      <c r="B91" s="4">
        <v>119</v>
      </c>
      <c r="C91" s="4">
        <v>194</v>
      </c>
      <c r="D91" s="4">
        <v>255</v>
      </c>
      <c r="E91" s="4">
        <v>341</v>
      </c>
      <c r="F91" s="4">
        <v>387</v>
      </c>
    </row>
    <row r="92" spans="1:6" x14ac:dyDescent="0.25">
      <c r="A92" t="s">
        <v>6</v>
      </c>
      <c r="B92" s="4">
        <v>17</v>
      </c>
      <c r="C92" s="4">
        <v>42</v>
      </c>
      <c r="D92" s="4">
        <v>58</v>
      </c>
      <c r="E92" s="4">
        <v>76</v>
      </c>
      <c r="F92" s="4">
        <v>88</v>
      </c>
    </row>
    <row r="93" spans="1:6" x14ac:dyDescent="0.25">
      <c r="D93" s="4"/>
      <c r="E93" s="4"/>
      <c r="F93" s="4"/>
    </row>
    <row r="94" spans="1:6" x14ac:dyDescent="0.25">
      <c r="D94" s="4"/>
      <c r="E94" s="4"/>
      <c r="F94" s="4"/>
    </row>
    <row r="124" spans="1:6" x14ac:dyDescent="0.25">
      <c r="B124" t="s">
        <v>0</v>
      </c>
      <c r="C124" t="s">
        <v>8</v>
      </c>
      <c r="D124" t="s">
        <v>10</v>
      </c>
      <c r="E124" t="s">
        <v>12</v>
      </c>
      <c r="F124" t="s">
        <v>13</v>
      </c>
    </row>
    <row r="125" spans="1:6" x14ac:dyDescent="0.25">
      <c r="A125" t="s">
        <v>9</v>
      </c>
      <c r="B125" s="4">
        <v>144</v>
      </c>
      <c r="C125" s="4">
        <v>193</v>
      </c>
      <c r="D125" s="4">
        <v>287</v>
      </c>
      <c r="E125" s="4">
        <v>390</v>
      </c>
      <c r="F125" s="4">
        <v>514</v>
      </c>
    </row>
    <row r="126" spans="1:6" x14ac:dyDescent="0.25">
      <c r="A126" t="s">
        <v>5</v>
      </c>
      <c r="B126" s="4">
        <v>104</v>
      </c>
      <c r="C126" s="4">
        <v>175</v>
      </c>
      <c r="D126" s="4">
        <v>255</v>
      </c>
      <c r="E126" s="4">
        <v>336</v>
      </c>
      <c r="F126" s="4">
        <v>435</v>
      </c>
    </row>
    <row r="127" spans="1:6" x14ac:dyDescent="0.25">
      <c r="A127" t="s">
        <v>6</v>
      </c>
      <c r="B127" s="4">
        <v>10</v>
      </c>
      <c r="C127" s="4">
        <v>18</v>
      </c>
      <c r="D127" s="4">
        <v>32</v>
      </c>
      <c r="E127" s="4">
        <v>54</v>
      </c>
      <c r="F127" s="4">
        <v>79</v>
      </c>
    </row>
    <row r="160" spans="2:6" x14ac:dyDescent="0.25">
      <c r="B160" t="s">
        <v>0</v>
      </c>
      <c r="C160" t="s">
        <v>8</v>
      </c>
      <c r="D160" t="s">
        <v>10</v>
      </c>
      <c r="E160" t="s">
        <v>12</v>
      </c>
      <c r="F160" t="s">
        <v>13</v>
      </c>
    </row>
    <row r="161" spans="1:12" x14ac:dyDescent="0.25">
      <c r="A161" t="s">
        <v>9</v>
      </c>
      <c r="B161" s="4">
        <v>114</v>
      </c>
      <c r="C161" s="4">
        <v>193</v>
      </c>
      <c r="D161" s="4">
        <v>288</v>
      </c>
      <c r="E161" s="4">
        <v>391</v>
      </c>
      <c r="F161" s="4">
        <v>515</v>
      </c>
    </row>
    <row r="162" spans="1:12" x14ac:dyDescent="0.25">
      <c r="A162" t="s">
        <v>5</v>
      </c>
      <c r="B162" s="4">
        <v>104</v>
      </c>
      <c r="C162" s="4">
        <v>175</v>
      </c>
      <c r="D162" s="4">
        <v>256</v>
      </c>
      <c r="E162" s="4">
        <v>337</v>
      </c>
      <c r="F162" s="4">
        <v>436</v>
      </c>
    </row>
    <row r="163" spans="1:12" x14ac:dyDescent="0.25">
      <c r="A163" t="s">
        <v>6</v>
      </c>
      <c r="B163" s="4">
        <v>10</v>
      </c>
      <c r="C163" s="4">
        <v>18</v>
      </c>
      <c r="D163" s="4">
        <v>32</v>
      </c>
      <c r="E163" s="4">
        <v>54</v>
      </c>
      <c r="F163" s="4">
        <v>79</v>
      </c>
      <c r="L163">
        <f>990/1048</f>
        <v>0.94465648854961837</v>
      </c>
    </row>
  </sheetData>
  <mergeCells count="3">
    <mergeCell ref="H10:M10"/>
    <mergeCell ref="I12:K12"/>
    <mergeCell ref="I14:K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tabSelected="1" zoomScaleNormal="100" workbookViewId="0">
      <selection activeCell="R24" sqref="R24"/>
    </sheetView>
  </sheetViews>
  <sheetFormatPr defaultRowHeight="15" x14ac:dyDescent="0.25"/>
  <cols>
    <col min="1" max="1" width="3" customWidth="1"/>
    <col min="2" max="2" width="13.140625" customWidth="1"/>
    <col min="3" max="3" width="13.7109375" customWidth="1"/>
    <col min="4" max="4" width="8.140625" customWidth="1"/>
    <col min="5" max="5" width="5.85546875" customWidth="1"/>
    <col min="6" max="6" width="6.5703125" customWidth="1"/>
    <col min="7" max="7" width="3.140625" customWidth="1"/>
    <col min="8" max="8" width="10.42578125" customWidth="1"/>
    <col min="9" max="9" width="10.140625" customWidth="1"/>
    <col min="10" max="10" width="9.85546875" customWidth="1"/>
    <col min="11" max="12" width="10" customWidth="1"/>
    <col min="13" max="13" width="10.28515625" customWidth="1"/>
    <col min="14" max="14" width="9.5703125" customWidth="1"/>
    <col min="15" max="15" width="3.5703125" customWidth="1"/>
  </cols>
  <sheetData>
    <row r="1" spans="2:15" ht="21" x14ac:dyDescent="0.3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9"/>
    </row>
    <row r="2" spans="2:15" ht="18.75" x14ac:dyDescent="0.3">
      <c r="B2" s="42" t="s">
        <v>14</v>
      </c>
      <c r="C2" s="42"/>
      <c r="D2" s="42"/>
      <c r="E2" s="42"/>
      <c r="F2" s="42"/>
      <c r="G2" s="42"/>
      <c r="H2" s="42"/>
      <c r="I2" s="5"/>
      <c r="J2" s="5"/>
      <c r="K2" s="5"/>
      <c r="L2" s="5"/>
      <c r="M2" s="5"/>
      <c r="N2" s="5"/>
      <c r="O2" s="9"/>
    </row>
    <row r="3" spans="2:15" ht="18" customHeight="1" x14ac:dyDescent="0.3">
      <c r="B3" s="7"/>
      <c r="C3" s="7"/>
      <c r="D3" s="7"/>
      <c r="E3" s="7"/>
      <c r="F3" s="7"/>
      <c r="G3" s="7"/>
      <c r="H3" s="7"/>
      <c r="I3" s="20" t="s">
        <v>16</v>
      </c>
      <c r="J3" s="21" t="s">
        <v>17</v>
      </c>
      <c r="K3" s="22" t="s">
        <v>18</v>
      </c>
      <c r="L3" s="23" t="s">
        <v>20</v>
      </c>
      <c r="M3" s="24" t="s">
        <v>19</v>
      </c>
      <c r="N3" s="19" t="s">
        <v>26</v>
      </c>
      <c r="O3" s="9"/>
    </row>
    <row r="4" spans="2:15" ht="15.75" x14ac:dyDescent="0.25">
      <c r="B4" s="7"/>
      <c r="C4" s="7"/>
      <c r="D4" s="7"/>
      <c r="E4" s="7"/>
      <c r="F4" s="7"/>
      <c r="G4" s="7"/>
      <c r="H4" s="7"/>
      <c r="I4" s="18"/>
      <c r="J4" s="18"/>
      <c r="K4" s="18"/>
      <c r="L4" s="18"/>
      <c r="M4" s="18"/>
      <c r="N4" s="18"/>
      <c r="O4" s="9"/>
    </row>
    <row r="5" spans="2:15" ht="18.75" x14ac:dyDescent="0.3">
      <c r="B5" s="32" t="s">
        <v>15</v>
      </c>
      <c r="C5" s="32"/>
      <c r="D5" s="33"/>
      <c r="E5" s="7"/>
      <c r="F5" s="28">
        <v>547</v>
      </c>
      <c r="G5" s="6"/>
      <c r="H5" s="14" t="s">
        <v>24</v>
      </c>
      <c r="I5" s="30">
        <v>241</v>
      </c>
      <c r="J5" s="30">
        <v>107</v>
      </c>
      <c r="K5" s="30">
        <v>80</v>
      </c>
      <c r="L5" s="30">
        <v>96</v>
      </c>
      <c r="M5" s="30">
        <v>23</v>
      </c>
      <c r="N5" s="27">
        <f>SUM(I5:M5)</f>
        <v>547</v>
      </c>
      <c r="O5" s="9"/>
    </row>
    <row r="6" spans="2:15" ht="39.75" customHeight="1" x14ac:dyDescent="0.25">
      <c r="B6" s="34" t="s">
        <v>21</v>
      </c>
      <c r="C6" s="34"/>
      <c r="D6" s="34"/>
      <c r="E6" s="7"/>
      <c r="F6" s="29"/>
      <c r="G6" s="7"/>
      <c r="H6" s="15" t="s">
        <v>25</v>
      </c>
      <c r="I6" s="31">
        <v>7230</v>
      </c>
      <c r="J6" s="31">
        <v>6634</v>
      </c>
      <c r="K6" s="31">
        <v>9200</v>
      </c>
      <c r="L6" s="31">
        <v>22080</v>
      </c>
      <c r="M6" s="31">
        <v>6624</v>
      </c>
      <c r="N6" s="27">
        <f>SUM(I6:M6)</f>
        <v>51768</v>
      </c>
      <c r="O6" s="9"/>
    </row>
    <row r="7" spans="2:15" ht="9" customHeight="1" x14ac:dyDescent="0.25">
      <c r="B7" s="34"/>
      <c r="C7" s="34"/>
      <c r="D7" s="34"/>
      <c r="E7" s="7"/>
      <c r="F7" s="29"/>
      <c r="G7" s="7"/>
      <c r="H7" s="16"/>
      <c r="I7" s="30"/>
      <c r="J7" s="30"/>
      <c r="K7" s="30"/>
      <c r="L7" s="30"/>
      <c r="M7" s="30"/>
      <c r="N7" s="27"/>
      <c r="O7" s="9"/>
    </row>
    <row r="8" spans="2:15" ht="18.75" x14ac:dyDescent="0.3">
      <c r="B8" s="32" t="s">
        <v>22</v>
      </c>
      <c r="C8" s="32"/>
      <c r="D8" s="33"/>
      <c r="E8" s="7"/>
      <c r="F8" s="28">
        <v>372</v>
      </c>
      <c r="G8" s="6"/>
      <c r="H8" s="14" t="s">
        <v>24</v>
      </c>
      <c r="I8" s="30">
        <v>172</v>
      </c>
      <c r="J8" s="30">
        <v>64</v>
      </c>
      <c r="K8" s="30">
        <v>66</v>
      </c>
      <c r="L8" s="30">
        <v>42</v>
      </c>
      <c r="M8" s="30">
        <v>28</v>
      </c>
      <c r="N8" s="27">
        <f>SUM(I8:M8)</f>
        <v>372</v>
      </c>
      <c r="O8" s="9"/>
    </row>
    <row r="9" spans="2:15" ht="31.5" x14ac:dyDescent="0.25">
      <c r="B9" s="34" t="s">
        <v>23</v>
      </c>
      <c r="C9" s="34"/>
      <c r="D9" s="34"/>
      <c r="E9" s="7"/>
      <c r="F9" s="7"/>
      <c r="G9" s="7"/>
      <c r="H9" s="17" t="s">
        <v>25</v>
      </c>
      <c r="I9" s="30">
        <v>5160</v>
      </c>
      <c r="J9" s="30">
        <v>3968</v>
      </c>
      <c r="K9" s="30">
        <v>7590</v>
      </c>
      <c r="L9" s="30">
        <v>9660</v>
      </c>
      <c r="M9" s="30">
        <v>8064</v>
      </c>
      <c r="N9" s="27">
        <f>SUM(I9:M9)</f>
        <v>34442</v>
      </c>
      <c r="O9" s="9"/>
    </row>
    <row r="10" spans="2:15" ht="18.75" x14ac:dyDescent="0.3">
      <c r="B10" s="34"/>
      <c r="C10" s="34"/>
      <c r="D10" s="34"/>
      <c r="E10" s="25" t="s">
        <v>29</v>
      </c>
      <c r="F10" s="28">
        <v>919</v>
      </c>
      <c r="G10" s="7"/>
      <c r="H10" s="7"/>
      <c r="I10" s="7"/>
      <c r="J10" s="7"/>
      <c r="K10" s="7"/>
      <c r="L10" s="7"/>
      <c r="M10" s="7"/>
      <c r="N10" s="5"/>
      <c r="O10" s="9"/>
    </row>
    <row r="11" spans="2:15" ht="18.75" x14ac:dyDescent="0.3">
      <c r="B11" s="41" t="s">
        <v>27</v>
      </c>
      <c r="C11" s="41"/>
      <c r="D11" s="35"/>
      <c r="E11" s="26"/>
      <c r="F11" s="28">
        <v>18</v>
      </c>
      <c r="G11" s="7"/>
      <c r="H11" s="7"/>
      <c r="I11" s="7"/>
      <c r="J11" s="7"/>
      <c r="K11" s="7"/>
      <c r="L11" s="7"/>
      <c r="M11" s="7"/>
      <c r="N11" s="5"/>
      <c r="O11" s="9"/>
    </row>
    <row r="12" spans="2:15" ht="9" customHeight="1" x14ac:dyDescent="0.3">
      <c r="B12" s="34"/>
      <c r="C12" s="34"/>
      <c r="D12" s="36"/>
      <c r="E12" s="26"/>
      <c r="F12" s="28"/>
      <c r="G12" s="7"/>
      <c r="H12" s="7"/>
      <c r="I12" s="7"/>
      <c r="J12" s="7"/>
      <c r="K12" s="7"/>
      <c r="L12" s="7"/>
      <c r="M12" s="7"/>
      <c r="N12" s="5"/>
      <c r="O12" s="9"/>
    </row>
    <row r="13" spans="2:15" ht="18.75" x14ac:dyDescent="0.3">
      <c r="B13" s="41" t="s">
        <v>28</v>
      </c>
      <c r="C13" s="41"/>
      <c r="D13" s="35"/>
      <c r="E13" s="26"/>
      <c r="F13" s="28">
        <v>13</v>
      </c>
      <c r="G13" s="7"/>
      <c r="H13" s="7"/>
      <c r="I13" s="7"/>
      <c r="J13" s="7"/>
      <c r="K13" s="7"/>
      <c r="L13" s="7"/>
      <c r="M13" s="7"/>
      <c r="N13" s="5"/>
      <c r="O13" s="9"/>
    </row>
    <row r="14" spans="2:15" ht="7.5" customHeight="1" x14ac:dyDescent="0.3">
      <c r="B14" s="29"/>
      <c r="C14" s="29"/>
      <c r="D14" s="37"/>
      <c r="E14" s="26"/>
      <c r="F14" s="25"/>
      <c r="G14" s="7"/>
      <c r="H14" s="7"/>
      <c r="I14" s="7"/>
      <c r="J14" s="7"/>
      <c r="K14" s="7"/>
      <c r="L14" s="7"/>
      <c r="M14" s="7"/>
      <c r="N14" s="5"/>
      <c r="O14" s="9"/>
    </row>
    <row r="15" spans="2:15" ht="18.75" x14ac:dyDescent="0.3">
      <c r="B15" s="34" t="s">
        <v>30</v>
      </c>
      <c r="C15" s="34"/>
      <c r="D15" s="38"/>
      <c r="E15" s="25"/>
      <c r="F15" s="39">
        <f>SUM(F10:F13)</f>
        <v>950</v>
      </c>
      <c r="G15" s="7"/>
      <c r="H15" s="7"/>
      <c r="I15" s="7"/>
      <c r="J15" s="7"/>
      <c r="K15" s="7"/>
      <c r="L15" s="7"/>
      <c r="M15" s="7"/>
      <c r="N15" s="5"/>
      <c r="O15" s="9"/>
    </row>
    <row r="16" spans="2:15" ht="15.75" x14ac:dyDescent="0.25">
      <c r="B16" s="11"/>
      <c r="C16" s="11"/>
      <c r="D16" s="10"/>
      <c r="E16" s="6"/>
      <c r="F16" s="7"/>
      <c r="G16" s="7"/>
      <c r="H16" s="7"/>
      <c r="I16" s="7"/>
      <c r="J16" s="7"/>
      <c r="K16" s="7"/>
      <c r="L16" s="7"/>
      <c r="M16" s="7"/>
      <c r="N16" s="5"/>
      <c r="O16" s="9"/>
    </row>
    <row r="17" spans="2:15" ht="17.25" customHeight="1" x14ac:dyDescent="0.3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9"/>
      <c r="O17" s="9"/>
    </row>
    <row r="18" spans="2:15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2:15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2:15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2:15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2:15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5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2:15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2:15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2:15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2:15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2:15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2:15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2:15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2:15" x14ac:dyDescent="0.25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13"/>
      <c r="N33" s="9"/>
      <c r="O33" s="9"/>
    </row>
    <row r="34" spans="2:15" x14ac:dyDescent="0.25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2:15" x14ac:dyDescent="0.25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x14ac:dyDescent="0.25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2:15" x14ac:dyDescent="0.25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2:15" x14ac:dyDescent="0.25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2:15" x14ac:dyDescent="0.25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2:15" x14ac:dyDescent="0.2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2:15" x14ac:dyDescent="0.2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2:15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2:15" x14ac:dyDescent="0.25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2:15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2:15" x14ac:dyDescent="0.25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2:15" x14ac:dyDescent="0.2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2:15" x14ac:dyDescent="0.25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2:15" x14ac:dyDescent="0.25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 x14ac:dyDescent="0.2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 x14ac:dyDescent="0.25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 x14ac:dyDescent="0.25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 x14ac:dyDescent="0.25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 x14ac:dyDescent="0.2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</sheetData>
  <mergeCells count="3">
    <mergeCell ref="B11:C11"/>
    <mergeCell ref="B13:C13"/>
    <mergeCell ref="B2:H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rowBreaks count="1" manualBreakCount="1">
    <brk id="17" min="1" max="13" man="1"/>
  </rowBreaks>
  <drawing r:id="rId2"/>
  <webPublishItems count="1">
    <webPublishItem id="27050" divId="DATI  votazione PRESIDENTE 2018_27050" sourceType="printArea" destinationFile="C:\Users\giorgimr\Desktop\DATI  votazione PRESIDENTE 2018.mht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4" sqref="R14"/>
    </sheetView>
  </sheetViews>
  <sheetFormatPr defaultRowHeight="15" x14ac:dyDescent="0.25"/>
  <cols>
    <col min="4" max="4" width="9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Foglio2!Area_stampa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GiorgiMr</dc:creator>
  <cp:lastModifiedBy>Giorgi Marianna</cp:lastModifiedBy>
  <cp:lastPrinted>2018-11-05T09:02:43Z</cp:lastPrinted>
  <dcterms:created xsi:type="dcterms:W3CDTF">2014-10-12T11:57:54Z</dcterms:created>
  <dcterms:modified xsi:type="dcterms:W3CDTF">2018-11-08T12:09:43Z</dcterms:modified>
</cp:coreProperties>
</file>