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iepilogo" sheetId="1" r:id="rId1"/>
    <sheet name="Commenti Organi di Controllo" sheetId="2" r:id="rId2"/>
    <sheet name="Riepilogo Triennio" sheetId="3" r:id="rId3"/>
    <sheet name="Spese Medie ProCapite" sheetId="4" r:id="rId4"/>
    <sheet name="Giorni Medi Assenza" sheetId="5" r:id="rId5"/>
    <sheet name="Personale Flessibile" sheetId="6" r:id="rId6"/>
    <sheet name="SI_1" sheetId="7" r:id="rId7"/>
    <sheet name="SI_1A" sheetId="8" r:id="rId8"/>
    <sheet name="SICI" sheetId="9" r:id="rId9"/>
    <sheet name="t1" sheetId="10" r:id="rId10"/>
    <sheet name="t2" sheetId="11" r:id="rId11"/>
    <sheet name="t2a" sheetId="12" r:id="rId12"/>
    <sheet name="t3" sheetId="13" r:id="rId13"/>
    <sheet name="t4" sheetId="14" r:id="rId14"/>
    <sheet name="t5" sheetId="15" r:id="rId15"/>
    <sheet name="t6" sheetId="16" r:id="rId16"/>
    <sheet name="t7" sheetId="17" r:id="rId17"/>
    <sheet name="t8" sheetId="18" r:id="rId18"/>
    <sheet name="t9" sheetId="19" r:id="rId19"/>
    <sheet name="t11" sheetId="20" r:id="rId20"/>
    <sheet name="t12" sheetId="21" r:id="rId21"/>
    <sheet name="t13" sheetId="22" r:id="rId22"/>
    <sheet name="t14" sheetId="23" r:id="rId23"/>
    <sheet name="t15" sheetId="24" r:id="rId24"/>
    <sheet name="SchedaRiconciliazione" sheetId="25" r:id="rId25"/>
    <sheet name="SI_1ACONV" sheetId="26" r:id="rId26"/>
  </sheets>
  <definedNames/>
  <calcPr fullCalcOnLoad="1"/>
</workbook>
</file>

<file path=xl/sharedStrings.xml><?xml version="1.0" encoding="utf-8"?>
<sst xmlns="http://schemas.openxmlformats.org/spreadsheetml/2006/main" count="1276" uniqueCount="575">
  <si>
    <t>Stampa  Intero Modello  in data : 10/8/2019</t>
  </si>
  <si>
    <t xml:space="preserve">Tipo Rilevazione : </t>
  </si>
  <si>
    <t>CONSUNTIVAZIONE SPESE</t>
  </si>
  <si>
    <t xml:space="preserve">Anno : </t>
  </si>
  <si>
    <t>2018</t>
  </si>
  <si>
    <t xml:space="preserve">Tipo Istituzione : </t>
  </si>
  <si>
    <t>COMUNITA' MONTANE</t>
  </si>
  <si>
    <t xml:space="preserve">Istituzione : </t>
  </si>
  <si>
    <t>8874 - ZONA IV-DELLA SABINA</t>
  </si>
  <si>
    <t xml:space="preserve">Contratto : </t>
  </si>
  <si>
    <t>REGIONI E AUT.LOC. (CCNL NAZ.)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</si>
  <si>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</si>
  <si>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</si>
  <si>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</si>
  <si>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</si>
  <si>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</si>
  <si>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</si>
  <si>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</si>
  <si>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</si>
  <si>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</si>
  <si>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</si>
  <si>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T1sd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</si>
  <si>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</si>
  <si>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</si>
  <si>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</si>
  <si>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</si>
  <si>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</si>
  <si>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</si>
  <si>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</si>
  <si>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</si>
  <si>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</si>
  <si>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</si>
  <si>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</si>
  <si>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</si>
  <si>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</si>
  <si>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</si>
  <si>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</si>
  <si>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S1</t>
  </si>
  <si>
    <t>S1A</t>
  </si>
  <si>
    <t>SICI</t>
  </si>
  <si>
    <t>Tab.Ric.</t>
  </si>
  <si>
    <t>Tenute all'invio</t>
  </si>
  <si>
    <t>X</t>
  </si>
  <si>
    <t>Dichiarate</t>
  </si>
  <si>
    <t>Inviate</t>
  </si>
  <si>
    <t>Risultano inviati i dati dell'appendice Co.Co.Co.</t>
  </si>
  <si>
    <t>Risultano inviati i dati dell'appendice SI1A Convenzioni</t>
  </si>
  <si>
    <t>Il Modello inviato risulta certificato in data : 08/08/2019</t>
  </si>
  <si>
    <t>Il Modello inviato è stato certificato la prima volta in data : 25/07/2019</t>
  </si>
  <si>
    <t>T15/SICI consuntivate in data 23/07/2019</t>
  </si>
  <si>
    <t>Riepilogo Anomalie</t>
  </si>
  <si>
    <t>SQ1</t>
  </si>
  <si>
    <t>SQ2</t>
  </si>
  <si>
    <t>SQ3</t>
  </si>
  <si>
    <t>SQ4</t>
  </si>
  <si>
    <t>SQ5</t>
  </si>
  <si>
    <t>SQ6</t>
  </si>
  <si>
    <t>SQ7</t>
  </si>
  <si>
    <t>SQ8</t>
  </si>
  <si>
    <t>SQ9</t>
  </si>
  <si>
    <t>SQ10</t>
  </si>
  <si>
    <t>Stato</t>
  </si>
  <si>
    <t>NO</t>
  </si>
  <si>
    <t>IN1</t>
  </si>
  <si>
    <t>IN2</t>
  </si>
  <si>
    <t>IN3</t>
  </si>
  <si>
    <t>IN4</t>
  </si>
  <si>
    <t>IN5</t>
  </si>
  <si>
    <t>IN6</t>
  </si>
  <si>
    <t>IN7</t>
  </si>
  <si>
    <t>IN8</t>
  </si>
  <si>
    <t>IN9</t>
  </si>
  <si>
    <t>IN10</t>
  </si>
  <si>
    <t>IN11</t>
  </si>
  <si>
    <t>IN12</t>
  </si>
  <si>
    <t>IN13</t>
  </si>
  <si>
    <t>IN14</t>
  </si>
  <si>
    <t>IN15</t>
  </si>
  <si>
    <t>IN16</t>
  </si>
  <si>
    <t>Qualora presenti, il dettaglio delle anomalie e delle giustificazioni addotte dall'amministrazione alle incongruenze è riportato nel "PDF delle anomalie" che dovrà essere presentato all'Organo di controllo contestualmente al presente modello del Conto annuale</t>
  </si>
  <si>
    <t xml:space="preserve">
"Giustificazione presente" se lo stato ha valore GP;
</t>
  </si>
  <si>
    <t xml:space="preserve">"Accettata con riserva" se lo stato ha valore GR;
</t>
  </si>
  <si>
    <t xml:space="preserve">"Accettata" se lo stato ha valore GA;
</t>
  </si>
  <si>
    <t>Commenti Organi Di Controllo</t>
  </si>
  <si>
    <t>Nessun commento inserito degli organi di controllo</t>
  </si>
  <si>
    <t>Personale a tempo indeterminato (Tab.1) - Dati riepilogativi dell'ultimo triennio</t>
  </si>
  <si>
    <t xml:space="preserve">Gli aggiornamenti dei prospetti del riepilogo triennale saranno visibili dal giorno successivo a quello di salvataggio delle tabelle. </t>
  </si>
  <si>
    <t>Data ultimo aggiornamento dei valori calcolati: 10/08/2019 01:21:24</t>
  </si>
  <si>
    <t>Gli aggiornamenti dei prospetti del riepilogo triennale vengono effettuati solo per gli ultimi 3 anni di rilevazione</t>
  </si>
  <si>
    <t>Personale a tempo indeterminato al 31.12 (Tab. 1)</t>
  </si>
  <si>
    <t>Numero Mensilità / 12</t>
  </si>
  <si>
    <t>Spese per retribuzioni lorde (Tab. 12+13)</t>
  </si>
  <si>
    <t>di cui arretrati anni precedenti (Tab. 12+13)</t>
  </si>
  <si>
    <t>2016</t>
  </si>
  <si>
    <t>2017</t>
  </si>
  <si>
    <t>CATEGORIA D</t>
  </si>
  <si>
    <t>Totale</t>
  </si>
  <si>
    <t>Tabella 14</t>
  </si>
  <si>
    <t>Totale costo annuo del lavoro(Tab. 12+13+14)</t>
  </si>
  <si>
    <t>Personale a tempo indeterminato (Tab.1) - Spese medie pro-capite annue in euro dell'ultimo triennio</t>
  </si>
  <si>
    <t>Mensilità/12</t>
  </si>
  <si>
    <t>Spese medie escluso arretrati a.p. (Tab. 12+13)</t>
  </si>
  <si>
    <t>Spese medie per competenze fisse escluso arretrati a.p. (Tab.12)</t>
  </si>
  <si>
    <t>Spese medie per competenze accessorie escluso arretrati a.p. (Tab.13)</t>
  </si>
  <si>
    <t>Valori medi per arretrati a.p. di Tab.12</t>
  </si>
  <si>
    <t>Valori medi per arretrati a.p. di Tab.13</t>
  </si>
  <si>
    <t>2,5</t>
  </si>
  <si>
    <t>2</t>
  </si>
  <si>
    <t>1. Le spese medie annue per ciascuna Categoria sono calcolate dividendo il totale delle spese delle qualifiche appartenenti alla categoria per le unità di riferimento (mensilità della tabella 12 / 12) della stessa categoria.</t>
  </si>
  <si>
    <t>2. Le Spese medie annue per Istituzione sono calcolate come la somma su tutte le categorie del prodotto di ciascun valore medio * mensilità/12 divisa per il totale delle mensilità/12 sommate su tutte le categorie dell'Istituzione.</t>
  </si>
  <si>
    <t>n.c: non calcolabile per mancanza di mensilità attribuite alla categoria</t>
  </si>
  <si>
    <t>Giorni medi assenza  - Dati riepilogativi dell'ultimo triennio</t>
  </si>
  <si>
    <t>PERSONALE</t>
  </si>
  <si>
    <t>GIORNI ASSENZA MEDI ANNUI</t>
  </si>
  <si>
    <t>Presenti di riferimento</t>
  </si>
  <si>
    <t>Ferie</t>
  </si>
  <si>
    <t>Assenza malattia retribuita</t>
  </si>
  <si>
    <t>Altre assenze (meno formazione)</t>
  </si>
  <si>
    <t>Totale personale a t. indeterminato al 31.12  (Tab. 1) o Valore Medio (1)</t>
  </si>
  <si>
    <t>(1) Presenti di riferimento per determinare i gg di assenza: personale presente al 31.12 di tabella 1 - personale comandato/distaccato fuori ruolo, in esonero e in convenzione dell'amministrazione di tabella 3 + personale comandato/distaccato fuori ruolo esterno e in convenzione esterna di tabella 3</t>
  </si>
  <si>
    <t>n.c: non calcolabile per mancanza di presenti di riferimento</t>
  </si>
  <si>
    <t>Personale Flessibile (Tab.2 e SI1) - Dati riepilogativi dell'ultimo triennio</t>
  </si>
  <si>
    <t>PERSONALE (Tab.2 e SI1)</t>
  </si>
  <si>
    <t>Costo del lavoro (in euro)(Tab.14)</t>
  </si>
  <si>
    <t>Spese/costi medi pro-capite(in euro)</t>
  </si>
  <si>
    <t>Unità/n.contratti</t>
  </si>
  <si>
    <t>valori annui lordi</t>
  </si>
  <si>
    <t>Personale a tempo determinato</t>
  </si>
  <si>
    <t>Retribuzioni  come da tabella 14 codice P015</t>
  </si>
  <si>
    <t>valore medio</t>
  </si>
  <si>
    <t>L.S.U./L.P.U.</t>
  </si>
  <si>
    <t>Retribuzioni  come da tabella 14 codice P065</t>
  </si>
  <si>
    <t>Lavoratori Interinali</t>
  </si>
  <si>
    <t>Retribuzioni  come da tabella 14 codice L105+P062</t>
  </si>
  <si>
    <t>Con Contratti formazione lavoro</t>
  </si>
  <si>
    <t>Retribuzioni  come da tabella 14 codice P016</t>
  </si>
  <si>
    <t>N. contratti co.co.co (SI1)</t>
  </si>
  <si>
    <t>Oneri per co.co.co. (Tab. 14: L108)</t>
  </si>
  <si>
    <t>valore medio riferito ai contratti di cococo attivi nell'anno</t>
  </si>
  <si>
    <t>N. incarichi di studio/ricerca e di consulenza (SI1)</t>
  </si>
  <si>
    <t>Oneri per incarichi di studio/ricerca e di consulenza (Tab. 14: L109)</t>
  </si>
  <si>
    <t>valore medio riferito agli incarichi attivi nell'anno</t>
  </si>
  <si>
    <t>N. contratti per prestazioni professionali consistenti nella resa di servizi o adempimenti obbligatori per legge (SI1)</t>
  </si>
  <si>
    <t>Oneri per contratti resa servizi o adempimenti obbligatori per legge (Tab. 14: L115)</t>
  </si>
  <si>
    <t>Valore medio pro-capite della spesa non calcolabile se il personale di riferimento/contratti è uguale a zero</t>
  </si>
  <si>
    <t>Scheda Informativa 1</t>
  </si>
  <si>
    <t>Informazioni Istituzione</t>
  </si>
  <si>
    <t xml:space="preserve">Partita IVA : </t>
  </si>
  <si>
    <t>80006350575</t>
  </si>
  <si>
    <t xml:space="preserve">Codice Fiscale : </t>
  </si>
  <si>
    <t xml:space="preserve">Telefono : </t>
  </si>
  <si>
    <t>0765423586</t>
  </si>
  <si>
    <t xml:space="preserve">Fax : </t>
  </si>
  <si>
    <t>0765441252</t>
  </si>
  <si>
    <t xml:space="preserve">Email : </t>
  </si>
  <si>
    <t>ragioneria@comunitamontanasabina.it</t>
  </si>
  <si>
    <t xml:space="preserve">Via : </t>
  </si>
  <si>
    <t>VIA  DE VITO</t>
  </si>
  <si>
    <t xml:space="preserve">Numero Civico : </t>
  </si>
  <si>
    <t>23</t>
  </si>
  <si>
    <t xml:space="preserve">C.A.P. : </t>
  </si>
  <si>
    <t>02047</t>
  </si>
  <si>
    <t xml:space="preserve">Città : </t>
  </si>
  <si>
    <t>POGGIO MIRTETO</t>
  </si>
  <si>
    <t xml:space="preserve">Provincia : </t>
  </si>
  <si>
    <t>RI</t>
  </si>
  <si>
    <t xml:space="preserve">Codice Catastale : </t>
  </si>
  <si>
    <t>G763</t>
  </si>
  <si>
    <t xml:space="preserve">Popolazione residente : </t>
  </si>
  <si>
    <t>14378</t>
  </si>
  <si>
    <t xml:space="preserve">Superficie(Kmq) : </t>
  </si>
  <si>
    <t>255.29</t>
  </si>
  <si>
    <t xml:space="preserve">Indirizzo pagina web dell'ente : </t>
  </si>
  <si>
    <t>www.comunitamontanasabina.it</t>
  </si>
  <si>
    <t>Responsabile del Procedimento Amministrativo di cui alla legge 7/8/90, N.241 Capo II</t>
  </si>
  <si>
    <t>Cognome</t>
  </si>
  <si>
    <t>Nome</t>
  </si>
  <si>
    <t>Telefono</t>
  </si>
  <si>
    <t>Fax</t>
  </si>
  <si>
    <t>EMail</t>
  </si>
  <si>
    <t>LUCIANI</t>
  </si>
  <si>
    <t>ANTONIO</t>
  </si>
  <si>
    <t>0765 423586</t>
  </si>
  <si>
    <t>0765 441252</t>
  </si>
  <si>
    <t>Referente da contattare</t>
  </si>
  <si>
    <t>Riepilogo Domande Presenti Nella Circolare</t>
  </si>
  <si>
    <t>I modelli debbono essere sottoscritti dai revisori dei conti</t>
  </si>
  <si>
    <t xml:space="preserve">Domande presenti in circolare : </t>
  </si>
  <si>
    <t>INDICARE IL NUMERO DI UNITÀ DI PERSONALE UTILIZZATO A QUALSIASI TITOLO (COMANDO O ALTRO) NELLE ATTIVITÀ ESTERNALIZZATE CON ESCLUSIONE DELLE UNITÀ EFFETTIVAMENTE CESSATE A SEGUITO DI ESTERNALIZZAZIONI.</t>
  </si>
  <si>
    <t xml:space="preserve"> </t>
  </si>
  <si>
    <t>INDICARE IL NUMERO DEI CONTRATTI DI COLLABORAZIONE COORDINATA E CONTINUATIVA.</t>
  </si>
  <si>
    <t>1</t>
  </si>
  <si>
    <t>INDICARE IL NUMERO DEGLI INCARICHI LIBERO PROFESSIONALE, DI STUDIO, RICERCA E CONSULENZA.</t>
  </si>
  <si>
    <t>INDICARE IL NUMERO DI CONTRATTI PER PRESTAZIONI PROFESSIONALI CONSISTENTI NELLA RESA DI SERVIZI O ADEMPIMENTI OBBLIGATORI PER LEGGE.</t>
  </si>
  <si>
    <t>Numero di unità di personale a tempo indeterminato che al 31/12 appartiene alle categorie protette</t>
  </si>
  <si>
    <t>INDICARE IL TOTALE DELLE SOMME TRATTENUTE AI DIPENDENTI NELL'ANNO DI RILEVAZIONE PER LE ASSENZE PER MALATTIA IN APPLICAZIONE DELL'ART. 71 DEL D.L. N. 112 DEL 25/06/2008 CONVERTITO IN L. 133/2008.</t>
  </si>
  <si>
    <t>QUANTI SONO I DIPENDENTI AL 31.12 IN ASPETTATIVA PER DOTTORATO DI RICERCA CON RETRIBUZIONE A CARICO DELL'AMMINISTRAZIONE AI SENSI DELL'ARTICOLO 2 DELLA LEGGE 476/1984 E S.M.?</t>
  </si>
  <si>
    <t>QUANTE PERSONE SONO STATE IMPIEGATE NELL'ANNO (TEMPO DETER., CO.CO.CO., INCARICHI O ALTRI TIPI DI LAV. FLESSIBILE) IL CUI COSTO È TOTALMENTE SOSTENUTO CON FINANZIAMENTI ESTERNI DELL'U.E. O DI PRIVATI?</t>
  </si>
  <si>
    <t>INDICARE IL NUMERO DELLE UNITÀ RILEVATE IN TABELLA 1 TRA I "PRESENTI AL 31.12" CHE RISULTAVANO TITOLARI DI PERMESSI PER LEGGE N. 104/92.</t>
  </si>
  <si>
    <t>INDICARE IL NUMERO DELLE UNITÀ RILEVATE IN TABELLA 1 TRA I "PRESENTI AL 31.12" CHE RISULTAVANO TITOLARI DI PERMESSI AI SENSI DELL'ART. 42, C.5 D.LGS.151/2001 E S.M.</t>
  </si>
  <si>
    <t>UNITÀ DI PERSONALE CON QUALIFICA DIRIGENZIALE ASSEGNATE AGLI UFFICI DI DIRETTA COLLABORAZIONE CON GLI ORGANI DI INDIRIZZO POLITICO</t>
  </si>
  <si>
    <t xml:space="preserve">UNITÀ DI PERSONALE NON DIRIGENTE ASSEGNATE AGLI UFFICI DI DIRETTA COLLABORAZIONE CON GLI ORGANI DI INDIRIZZO POLITICO </t>
  </si>
  <si>
    <t>UNITÀ DI PERS. EST. ALL'ISTITUZIONE, IN POSIZIONE DI COMANDO, DISTACCO, FUORI RUOLO, ESPERTI, CONSULENTI O CO.CO.CO ASSEGNATE AGLI UFFICI DI DIRETTA COLLABORAZIONE CON GLI ORGANI DI INDIRIZZO POLITICO</t>
  </si>
  <si>
    <t>SPESA COMPLESSIVAMENTE SOSTENUTA PER IL PERSONALE CON QUALIFICA DIRIGENZIALE ASSEGNATO AGLI UFFICI DI DIRETTA COLLABORAZIONE CON GLI ORGANI DI INDIRIZZO POLITICO</t>
  </si>
  <si>
    <t>SPESA COMPLESSIVAMENTE SOSTENUTA PER IL PERSONALE NON DIRIGENTE ASSEGNATO AGLI UFFICI DI DIRETTA COLLABORAZIONE CON GLI ORGANI DI INDIRIZZO POLITICO</t>
  </si>
  <si>
    <t>SPESA PER IL PERSONALE ESTERNO ALL'ISTITUZ.,IN POSIZ. DI COMANDO/DISTACCO/FUORI RUOLO/ESPERTI/CONSULENTI/CO.CO.CO. ASSEGNATI AGLI UFFICI DI DIRETTA COLLABORAZIONE CON GLI ORGANI DI INDIRIZZO POLITICO</t>
  </si>
  <si>
    <t>IMPORTO DEL LIMITE DI CUI ALL'ART .1, COMMA 557-QUATER O ART. 1, COMMA 562 DELLA LEGGE N. 296/2006 O DI ANALOGHE DISPOSIZIONI DELLE REGIONI E PROVINCE AUTONOME</t>
  </si>
  <si>
    <t xml:space="preserve">Note e chiarimenti alla rilevazione : </t>
  </si>
  <si>
    <t>Appendice gestione dati co.co.co.</t>
  </si>
  <si>
    <t>Quanti sono stati i contratti di collaborazione coordinata e continuativa o convenzioni (art.1, c. 116 legge n. 311/04) ?</t>
  </si>
  <si>
    <t>Qual è stata la tipologia dell'incarico dei contratti co.co.co. attivi nel corso dell'anno:</t>
  </si>
  <si>
    <t>a) Tecnico</t>
  </si>
  <si>
    <t>0</t>
  </si>
  <si>
    <t>b) Giuridico/Amministrativo</t>
  </si>
  <si>
    <t>c) Economico</t>
  </si>
  <si>
    <t>Quanti dei contratti co.co.co attivi nel corso dell'anno hanno un compenso maggiore di 20.000 ?</t>
  </si>
  <si>
    <t>Suddividere i contratti co.co.co. attivi nel corso dell'anno secondo la loro durata:</t>
  </si>
  <si>
    <t>a) 1 - 3 mesi</t>
  </si>
  <si>
    <t>b) 4 - 6 mesi</t>
  </si>
  <si>
    <t>c) 7 - 12 mesi</t>
  </si>
  <si>
    <t>d) oltre 12 mesi</t>
  </si>
  <si>
    <t>I co.co.co attivi nel corso dell'anno quante persone diverse hanno riguardato?</t>
  </si>
  <si>
    <t>Titolo di studio delle persone cui sono stati stipulati uno o più contratti co.co.co.:</t>
  </si>
  <si>
    <t>a) Laurea</t>
  </si>
  <si>
    <t>b) Diploma superiore</t>
  </si>
  <si>
    <t>c) Diploma inferiore</t>
  </si>
  <si>
    <t>Componenti Collegio dei Revisori (o Organo Equivalente)</t>
  </si>
  <si>
    <t>EMail (sostituisce l'ENTE RAPPRESENTATO delle rilevazioni precedenti)</t>
  </si>
  <si>
    <t>PORCU</t>
  </si>
  <si>
    <t>GIUSEPPE</t>
  </si>
  <si>
    <t>Scheda Informativa 1A</t>
  </si>
  <si>
    <t>% di superficie in area montana</t>
  </si>
  <si>
    <t>100</t>
  </si>
  <si>
    <t>% di popolazione residente in area montana</t>
  </si>
  <si>
    <t>Sede autonoma sì/no</t>
  </si>
  <si>
    <t>SI</t>
  </si>
  <si>
    <t>Nel caso in cui siano stati esternalizzati dei servizi, l'Ente ha adempiuto a quanto previsto dall'articolo 6-bis del d.lgs. 165/2001 come modificato dall'art. 4 c. 2 del d.lgs. 75/2017?</t>
  </si>
  <si>
    <t>E' stato adottato il piano triennale dei fabbisogni di personale previsto dall'art.6, co 2, dlgs 165/2001 modificato dall'art.4 dlgs 75/2017 o analoghe disposizioni delle Regioni e Province Autonome?</t>
  </si>
  <si>
    <t>E' stato adottato il piano annuale delle assunzioni previsto o di analoghe disposizioni delle Regioni e Province Autonome?</t>
  </si>
  <si>
    <t>L'ente ha attive al 31/12 convenzioni con altri enti ai sensi dell'art. 30 del T.U.E.L. , o di analoghe disposizioni delle Regioni e Province Autonome?</t>
  </si>
  <si>
    <t>E' stato istituito un ufficio / servizio disciplinare?</t>
  </si>
  <si>
    <t>Valore in percentuale dell'incidenza della spesa del personale in rapporto alle spese correnti</t>
  </si>
  <si>
    <t>26.98</t>
  </si>
  <si>
    <t>Numero di persone in ingresso o uscita con mobilità fra pubblico e privato ex art. 23 bis comma 7 d.lgs.165/2001 o di analoghe disposizioni delle Regioni e Province Autonome</t>
  </si>
  <si>
    <t xml:space="preserve">L'Ente ha provveduto a reinternalizzare funzioni o servizi? </t>
  </si>
  <si>
    <t>In caso di risposta affermativa si passa alla sottodomanda:</t>
  </si>
  <si>
    <t>Ha riassorbito il personale già dipendente di amministrazioni pubbliche secondo quanto previsto dall'art. 19 c. 8 del dlgs. n. 175/2016?</t>
  </si>
  <si>
    <t>L'Ente ha proceduto alla revisione annuale delle partecipazioni societarie TUSP n. 175/2016?</t>
  </si>
  <si>
    <t>Numero di dirigenti della polizia locale</t>
  </si>
  <si>
    <t>Numero appartenenti alla polizia locale di categoria D</t>
  </si>
  <si>
    <t xml:space="preserve">Numero appartenenti alla polizia locale di categoria C </t>
  </si>
  <si>
    <t>Quanti ex LSU/LPU/ASU sono stati stabilizzati (a tempo indeterminato) nell'anno di rilevazione?</t>
  </si>
  <si>
    <t>Quanti ex LSU/LPU/ASU sono stati contrattualizzati a tempo determinato nell'anno di rilevazione?</t>
  </si>
  <si>
    <t>Quanti ex LSU/LPU/ASU, già contrattualizzati a tempo determinato, hanno avuto proroga nell'anno di rilevazione?</t>
  </si>
  <si>
    <t>Comuni che partecipano all'Ente :</t>
  </si>
  <si>
    <t>594 - CASPERIA</t>
  </si>
  <si>
    <t>2548 - CONFIGNI</t>
  </si>
  <si>
    <t>2672 - COTTANELLO</t>
  </si>
  <si>
    <t>4396 - MOMPEO</t>
  </si>
  <si>
    <t>4488 - MONTASOLA</t>
  </si>
  <si>
    <t>4498 - MONTEBUONO</t>
  </si>
  <si>
    <t>5565 - POGGIO CATINO</t>
  </si>
  <si>
    <t>5570 - POGGIO MIRTETO</t>
  </si>
  <si>
    <t>6083 - ROCCANTICA</t>
  </si>
  <si>
    <t>6304 - SALISANO</t>
  </si>
  <si>
    <t>7536 - TORRI IN SABINA</t>
  </si>
  <si>
    <t>7728 - VACONE</t>
  </si>
  <si>
    <t xml:space="preserve">Macrocategoria : </t>
  </si>
  <si>
    <t>DIRIGENTI</t>
  </si>
  <si>
    <t>FONDO RELATIVO ALL'ANNO DI RILEVAZIONE / TEMPISTICA DELLA C.I.</t>
  </si>
  <si>
    <t>L'amministrazione, alla data di compilazione/rettifica della presente scheda, ha contezza formale e certificata dall'organo di controllo del limite di spesa rappresentato dal fondo/i per la contrattazione integrativa dell'anno di rilevazione (S/N)?</t>
  </si>
  <si>
    <t>È prevista una certificazione disgiunta per le risorse (costituzione) e per gli impieghi (contratto integrativo) secondo quanto raccomandato dalla circolare RGS n. 25/2012 (S/N)?</t>
  </si>
  <si>
    <t>Data di certificazione della sola costituzione del fondo/i specificamente riferita all'anno di rilevazione, da indicare solo in assenza di certificazione del contratto integrativo (art. 40-bis, c.1 del Dlgs 165/2001)</t>
  </si>
  <si>
    <t>Data di certificazione del solo contratto integrativo economico specificamente riferito al fondo/i dell'anno di rilevazione, sulla base di certificazione costituzione fondo effettuata in precedenza (art. 40-bis, c.1 del Dlgs 165/2001)</t>
  </si>
  <si>
    <t>Data di certificazione congiunta della costituzione del fondo e del contratto integrativo economico specificamente riferito al fondo/i dell'anno di rilevazione (art. 40-bis, c.1 del Dlgs 165/2001)</t>
  </si>
  <si>
    <t>Annualità di ritardo nella certificazione del fondo/i contrattazione integrativa alla compilazione/rettifica della presente scheda (0=almeno costituzione fondo/i anno rilevazione certif.; 1=almeno costituzione fondo/i anno precedente certif. ecc.)</t>
  </si>
  <si>
    <t>RISPETTO DI SPECIFICI LIMITI DI LEGGE</t>
  </si>
  <si>
    <t>Importo della decurtazione permanente ai sensi dell'art. 1, c. 456 della L. 147/2013 apportata al fondo/i dell'anno corrente (euro)</t>
  </si>
  <si>
    <t>Importo del fondo/i anno 2016 come certificato dall'organo di controllo in sede di validazione fondo/i 2016 (euro)</t>
  </si>
  <si>
    <t>Importo del limite 2016 come certificato dall'organo di controllo in sede di validazione del fondo/i dell'anno corrente (euro)</t>
  </si>
  <si>
    <t>(eventuale) Importo della decurtazione al fondo/i dell'anno corrente per il recupero delle risorse erogate in eccesso ai sensi dell'art. 40, c. 3-quinquies del Dlgs 165/2001 (euro)</t>
  </si>
  <si>
    <t>(eventuale) Importo della decurtazione al fondo dell'anno corrente per il recupero delle risorse erogate in eccesso ai sensi dell'art. 4, c. 1 del DL 16/2014 (euro)</t>
  </si>
  <si>
    <t>(eventuale) Importo del co-finanziamento al recupero riferito alla annualità corrente del recupero di risorse in eccesso ai sensi dell'art. 4, c. 2 del DL 16/2014 (euro)</t>
  </si>
  <si>
    <t>ORGANIZZAZIONE E INCARICHI</t>
  </si>
  <si>
    <t>Numero complessivo di funzioni dirigenziali previste nell'ordinamento</t>
  </si>
  <si>
    <t>Numero di posizioni dirigenziali preposte alle strutture organizzative complesse ai sensi dell'art. 27, c. 5 del Ccnl 23.12.1999 e s.m.i. effettivamente coperte alla data del 31.12 dell'anno di rilevazione</t>
  </si>
  <si>
    <t>Valore medio su base annua della retribuzione di posizione previsto per le strutture organizzative complesse di cui all'art. 27, c. 5 del Ccnl 23.12.1999 e s.m.i. (euro)</t>
  </si>
  <si>
    <t>Numero di posizioni dirigenziali effettivamente coperte alla data del 31.12 dell'anno di rilevazione per la fascia più elevata</t>
  </si>
  <si>
    <t>Numero di posizioni dirigenziali effettivamente coperte alla data del 31.12 dell'anno di rilevazione per la fascia meno elevata</t>
  </si>
  <si>
    <t>Numero di posizioni dirigenziali effettivamente coperte alla data del 31.12 dell'anno di rilevazione per le restanti fasce</t>
  </si>
  <si>
    <t>Valore unitario su base annua della retribuzione di posizione previsto per la fascia più elevata (euro)</t>
  </si>
  <si>
    <t>Valore unitario su base annua della retribuzione di posizione previsto per la fascia meno elevata (euro)</t>
  </si>
  <si>
    <t>Valore unitario su base annua della retribuzione di posizione previsto per le restanti fasce (valore medio in euro)</t>
  </si>
  <si>
    <t>Numero di posizioni dirigenziali effettivamente coperte alla data del 31.12 dell'anno di rilevazione con incarico ad interim</t>
  </si>
  <si>
    <t>Valore medio su base annua della retribuzione per gli incarichi dirigenziali ad interim (risultato in euro)</t>
  </si>
  <si>
    <t>PERFORMANCE / RISULTATO</t>
  </si>
  <si>
    <t>Importo totale della retribuzione di risultato erogata a valere sul fondo dell'anno di rilevazione (euro)</t>
  </si>
  <si>
    <t>Importo totale della retribuzione di risultato non erogata a seguito della valutazione non piena con riferimento al fondo dell'anno di rilevazione (euro)</t>
  </si>
  <si>
    <t>% di risorse aggiuntive ex art. 26, c. 3 del Ccnl 23.12.1999 (variabile) in proporzione alle risorse stabili del fondo dell'anno di rilevazione</t>
  </si>
  <si>
    <t>Le retribuzioni di risultato sono correlate alla valutazione della prestazione dei dirigenti (S/N)?</t>
  </si>
  <si>
    <t>Sono utilizzati indicatori di risultato attinenti all'Ufficio o all'Ente nel suo complesso per la valutazione della retribuzione di risultato (S/N)?</t>
  </si>
  <si>
    <t>Sono utilizzati giudizi del nucleo di valutazione o di altro analogo organismo per la valutazione della retribuzione di risultato (S/N)?</t>
  </si>
  <si>
    <t>Sono utilizzati ai fini della valutazione dei dirigenti meccanismi di confronto con le performance di altri enti (benchmarking) (S/N)?</t>
  </si>
  <si>
    <t>RILEVAZIONE CEPEL</t>
  </si>
  <si>
    <t>Sono stati costituiti i nuclei di valutazione per il personale dirigente (S/N)?</t>
  </si>
  <si>
    <t>Sono costituiti in forma singola o associata?</t>
  </si>
  <si>
    <t>Viene effettuata la valutazione delle prestazioni e dei risultati dei dirigenti (art. 14 del Ccnl 23.12.1999) (S/N)?</t>
  </si>
  <si>
    <t>La valutazione delle prestazioni e dei risultati è effettuata in forma singola o associata?</t>
  </si>
  <si>
    <t>INFORMAZIONI / CHIARIMENTI</t>
  </si>
  <si>
    <t>Informazioni/chiarimenti da parte dell'Organo di controllo (max 1.500 caratteri)</t>
  </si>
  <si>
    <t>Informazioni/chiarimenti da parte dell'Amministrazione (max 1.500 caratteri)</t>
  </si>
  <si>
    <t>PERSONALE NON DIRIGENTE</t>
  </si>
  <si>
    <t>Importo del limite di cui all'art. 23 c. 2 Dlgs 75/2017 esposto come somma di fondo per la contrattazione integrativa, poste a bilancio destinate alle P.O. (comuni senza dirigenza nel 2016) e limite 2016 compensi lavoro straordinario (euro)</t>
  </si>
  <si>
    <t>Importo complessivo delle voci del fondo/i dell'anno corrente non interessate dal limite di cui all'art. 23 c. 2 del Dlgs 75/2017 (in euro, es. somme non utilizzate fondo anno prec., incentivi funzioni tecniche ecc.)</t>
  </si>
  <si>
    <t>Importo del limite di cui all'art. 9, comma 28 del decreto legge n. 78/2010 riferito all'anno corrente (euro)</t>
  </si>
  <si>
    <t>Importo del limite di cui all'art. 9, comma 28 del decreto legge n. 78/2010 utilizzato ai fini delle assunzioni effettuate nell'anno corrente ai sensi dell'art. 20, comma 3 del Dlgs 75/2017 (stipendio, accessorio e O.R. a carico dell'amministrazione)</t>
  </si>
  <si>
    <t>0,20% MONTE SALARI 2001 ALTE PROFESSIONALITA'</t>
  </si>
  <si>
    <t>Valore 0,20% del monte salari dell'anno 2001 di cui all'art. 32 c. 7 del Ccnl 22.1.2004 non ricompreso nel fondo certificato del 2017 ai fini del computo nell'unico importo 2017 di cui all'art. 67, c. 1 del Ccnl 22.5.2018 (euro)</t>
  </si>
  <si>
    <t>L'importo di cui all'art. 32, c. 7 Ccnl 22.1.2004, inizialmente escluso dal fondo 2017, vi è stato ricompreso, previa certificazione del Collegio dei revisori dei conti, secondo le indicazioni dell'ARAN (S/N)?</t>
  </si>
  <si>
    <t>Il limite 2016 di cui all'art. 23 c. 2 del Dlgs 75/2017 è stato rettificato includendo il valore di cui all'rt. 32 c. 7 del Ccnl 22.1.2004 secondo le indicazioni del MEF (S/N)?</t>
  </si>
  <si>
    <t>Numero totale delle posizioni di lavoro dell'area delle posizioni organizzative previste nell'ordinamento ai sensi degli artt.13 o 17 del Ccnl 22.5.2018</t>
  </si>
  <si>
    <t>Numero di posizioni organizzative effettivamente coperte alla data del 31.12 dell'anno di rilevazione per la fascia più elevata</t>
  </si>
  <si>
    <t>Numero di posizioni organizzative effettivamente coperte alla data del 31.12 dell'anno di rilevazione per la fascia meno elevata</t>
  </si>
  <si>
    <t>Numero di posizioni organizzative effettivamente coperte alla data del 31.12 dell'anno di rilevazione per le restanti fasce</t>
  </si>
  <si>
    <t>8527</t>
  </si>
  <si>
    <t>6750</t>
  </si>
  <si>
    <t>Numero complessivo di incarichi di specifica responsabilità ai sensi dell'art. 70-quinquies, c. 1, Ccnl 22.5.2018 in essere al 31.12 dell'anno di rilevazione</t>
  </si>
  <si>
    <t>PROGRESSIONI ECONOMICHE ORIZZONTALI A VALERE SUL FONDO DELL'ANNO DI RILEVAZIONE</t>
  </si>
  <si>
    <t>E' stata verificata la sussistenza del requisito di cui all'art. 16, c. 6 del Ccnl 22.5.2018 ai fini delle PEO (S/N) ?</t>
  </si>
  <si>
    <t>Numero dei dipendenti che hanno concorso alle procedure per le PEO a valere sul fondo dell'anno di rilevazione</t>
  </si>
  <si>
    <t>Numero totale delle PEO effettuate a valere sul fondo dell'anno di rilevazione</t>
  </si>
  <si>
    <t>Le PEO riferite all'anno di rilevazione sono riferite ad un numero limitato di dipendenti (cioè non superiori al 50% degli aventi diritto) ed operate con carattere di selettività secondo quanto previsto dallart. 23 c. 2 del DLgs 150/2009 (S/N)?</t>
  </si>
  <si>
    <t>Le PEO riferite all'anno di rilevazione hanno rispettato il principio di non retrodatazione oltre il 1 gennaio dell'anno di conclusione del procedimento (S/N)?</t>
  </si>
  <si>
    <t>Importo delle risorse destinate alle PEO contrattate e certificate a valere sul fondo dell'anno di rilevazione (euro)</t>
  </si>
  <si>
    <t>L'ente ha rispettato l'indicazione di cui all'art. 68 c. 3 del Ccnl 22.5.2018 di destinare almeno il 30% delle risorse variabili del fondo dell'anno di rilevazione a performance Individuale (S/N)?</t>
  </si>
  <si>
    <t>Importo totale della performance individuale erogata a valere sul fondo dell'anno di rilevazione (euro)</t>
  </si>
  <si>
    <t>Importo totale della performance organizzativa erogata a valere sul fondo dell'anno di rilevazione (euro)</t>
  </si>
  <si>
    <t>Importo totale della performance (individuale e organizzativa) non erogata a seguito della valutazione non piena con riferimento al fondo dell'anno di rilevazione (euro)</t>
  </si>
  <si>
    <t>Importo totale della retribuzione di risultato riferita ad incarichi dell'area delle posizioni organizzative, erogato a valere sull'anno di rilevazione (euro)</t>
  </si>
  <si>
    <t>Importo totale della retribuzione di risultato relativo ad incarichi dell'area delle posizioni organizzative, non erogato a seguito della valutazione non piena con riferimento all'anno di rilevazione (euro)</t>
  </si>
  <si>
    <t>% delle risorse aggiuntive di cui all'art. 67, c. 5, lettera b) del Ccnl 22.5.2018 (variabile) in proporzione alle risorse stabili del fondo dell'anno di rilevazione</t>
  </si>
  <si>
    <t>Viene effettuata la valutazione delle prestazioni e dei risultati dei dipendenti (art. 6 del Ccnl 31.3.1999) (S/N) ?</t>
  </si>
  <si>
    <t>SINGOLA</t>
  </si>
  <si>
    <t>Quale è il valore massimo in percentuale dell'indennità di risultato rispetto all'indennità di posizione (art.10, c. 3 del Ccnl 31.3.1999)?</t>
  </si>
  <si>
    <t>10,00 %</t>
  </si>
  <si>
    <t>T1 Personale a Tempo Indeterminato</t>
  </si>
  <si>
    <t>Qualifica</t>
  </si>
  <si>
    <t>Tempo Pieno</t>
  </si>
  <si>
    <t>Part Time Inf. 50%</t>
  </si>
  <si>
    <t>Part Time Sup. 50%</t>
  </si>
  <si>
    <t>Totale Dipendenti al 31/12</t>
  </si>
  <si>
    <t>TOTALE GENERALE</t>
  </si>
  <si>
    <t>U</t>
  </si>
  <si>
    <t>D</t>
  </si>
  <si>
    <t>POSIZIONE ECONOMICA D3</t>
  </si>
  <si>
    <t>T2 Personale con Contratto o Modalità di Lavoro Flessibile</t>
  </si>
  <si>
    <t>Categoria</t>
  </si>
  <si>
    <t>A Tempo Determinato</t>
  </si>
  <si>
    <t>Formazione Lavoro</t>
  </si>
  <si>
    <t>Contratti di somministrazione (ex Interinale)</t>
  </si>
  <si>
    <t>Telelavoro/Smart working  - Personale indicato in T1</t>
  </si>
  <si>
    <t>Personale soggetto a Turnazione - Personale indicato in T1</t>
  </si>
  <si>
    <t>Personale soggetto a Reperibilità - Personale indicato in T1</t>
  </si>
  <si>
    <t>CATEGORIA B</t>
  </si>
  <si>
    <t>T2A Personale con Rapporto di Lavoro Flessibile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</si>
  <si>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</si>
  <si>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</si>
  <si>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</si>
  <si>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</si>
  <si>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</si>
  <si>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Personale con contratti di collaborazione coordinata e continuativa</t>
  </si>
  <si>
    <t>Tempo determinato</t>
  </si>
  <si>
    <t>TOTALE Tempo determinato</t>
  </si>
  <si>
    <t>T3 Personale Comandato/Distaccato e Fuori Ruolo</t>
  </si>
  <si>
    <t>Personale dell'Amministrazione - comandati/distaccati</t>
  </si>
  <si>
    <t>Personale dell'Amministrazione - fuori ruolo</t>
  </si>
  <si>
    <t>Personale dell'Amministrazione - convenzioni</t>
  </si>
  <si>
    <t>Personale dell'Amministrazione - esoneri</t>
  </si>
  <si>
    <t>Personale dell'Amministrazione - personale in aspettativa</t>
  </si>
  <si>
    <t>Personale Esterno - comandati/distaccati</t>
  </si>
  <si>
    <t>Personale Esterno - fuori ruolo</t>
  </si>
  <si>
    <t>Personale Esterno - convenzioni</t>
  </si>
  <si>
    <t>POSIZIONE ECONOMICA D6</t>
  </si>
  <si>
    <t>T4 Passaggi di Ruolo/Posizione Economica/Profilo</t>
  </si>
  <si>
    <t xml:space="preserve"> LA TABELLA NON RISULTA RILEVATA </t>
  </si>
  <si>
    <t>T5 Personale Cessato</t>
  </si>
  <si>
    <t>T6 Personale Assunto</t>
  </si>
  <si>
    <t>T7 Dipendenti per Anzianità di Servizio</t>
  </si>
  <si>
    <t>Fasce anzianità di servizio  da - a :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</si>
  <si>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</si>
  <si>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</si>
  <si>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</si>
  <si>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</si>
  <si>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</si>
  <si>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</si>
  <si>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</si>
  <si>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</si>
  <si>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41-43</t>
  </si>
  <si>
    <t>44 e oltre</t>
  </si>
  <si>
    <t>T8 Dipendenti per Età</t>
  </si>
  <si>
    <t>Fasce dipendenti per età da - a :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</si>
  <si>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</si>
  <si>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</si>
  <si>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</si>
  <si>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</si>
  <si>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</si>
  <si>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</si>
  <si>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</si>
  <si>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</si>
  <si>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</si>
  <si>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</si>
  <si>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65-67</t>
  </si>
  <si>
    <t>68-99</t>
  </si>
  <si>
    <t>T9 Dipendenti per Titolo di Studio</t>
  </si>
  <si>
    <t>Fino alla scuola dell'obbligo</t>
  </si>
  <si>
    <t>Licenza media superiore</t>
  </si>
  <si>
    <t>Laurea breve</t>
  </si>
  <si>
    <t>Laurea</t>
  </si>
  <si>
    <t>Specializzazione post laurea / dottorato di ricerca</t>
  </si>
  <si>
    <t>Altri titoli post laurea</t>
  </si>
  <si>
    <t>Totale Personale</t>
  </si>
  <si>
    <t>T11 Giorni di Assenza</t>
  </si>
  <si>
    <t>Assenze per malattia retribuite</t>
  </si>
  <si>
    <t>Congedi retribuiti 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</si>
  <si>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</si>
  <si>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</si>
  <si>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</si>
  <si>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</si>
  <si>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</si>
  <si>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</si>
  <si>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T12 Oneri per Competenze Stipendiali</t>
  </si>
  <si>
    <t>Mensilita'</t>
  </si>
  <si>
    <t>Stipendio</t>
  </si>
  <si>
    <t>I.i.s.</t>
  </si>
  <si>
    <t>R.i.a.</t>
  </si>
  <si>
    <t>R.i.a./ progr. economica di anzianita'</t>
  </si>
  <si>
    <t>Progressione per classi e scatti/fasce retributive</t>
  </si>
  <si>
    <t>Tredicesima mensilita'</t>
  </si>
  <si>
    <t>Arretrati per anni precedenti</t>
  </si>
  <si>
    <t>Recuperi per ritardi assenze ecc.</t>
  </si>
  <si>
    <t>N° Mesi</t>
  </si>
  <si>
    <t>Importo</t>
  </si>
  <si>
    <t>T13 Oneri per Indennita' e Compensi Accessori</t>
  </si>
  <si>
    <t>Qualifiche per le Voci di Spesa di Tipo I</t>
  </si>
  <si>
    <t>IND. DI VACANZA CONTRATTUALE</t>
  </si>
  <si>
    <t>IND. DI VIGILANZA</t>
  </si>
  <si>
    <t>PERSONALE SCOLASTICO</t>
  </si>
  <si>
    <t>RETRIBUZIONE DI POSIZIONE</t>
  </si>
  <si>
    <t>RETRIBUZIONE DI RISULTATO</t>
  </si>
  <si>
    <t>INDENNITA DI COMPARTO</t>
  </si>
  <si>
    <t>ASSEGNO AD PERSONAM</t>
  </si>
  <si>
    <t>INDENNITÀ ART. 42, COMMA 5-TER, D.LGS. 151/2001</t>
  </si>
  <si>
    <t>TOTALE</t>
  </si>
  <si>
    <t>Qualifiche per le Voci di Spesa di Tipo S e T</t>
  </si>
  <si>
    <t>INDENNITA' DI STAFF/COLLABORAZIONE</t>
  </si>
  <si>
    <t>COMPENSI ONERI RISCHI E DISAGI</t>
  </si>
  <si>
    <t>COMPENSO AGGIUNTIVO AL SEGR. COMUNALE QUALE DIR. GENERALE</t>
  </si>
  <si>
    <t>INDENNITA' PER SPECIFICHE RESPONSABILITA'</t>
  </si>
  <si>
    <t xml:space="preserve">COMPENSI PRODUTTIVITA' </t>
  </si>
  <si>
    <t>INCENTIVI PER FUNZIONI TECNICHE</t>
  </si>
  <si>
    <t>DIRITTI DI ROGITO-SEGRETERIA CONV.- IND.SCAVALCO</t>
  </si>
  <si>
    <t>ONORARI AVVOCATI</t>
  </si>
  <si>
    <t>COMPETENZE PERSONALE COMANDATO/DISTACCATO PRESSO L'AMM.NE</t>
  </si>
  <si>
    <t>ELEMENTO PEREQUATIVO</t>
  </si>
  <si>
    <t>INDENNITÀ DI FUNZIONE</t>
  </si>
  <si>
    <t>ARRETRATI ANNI PRECEDENTI</t>
  </si>
  <si>
    <t>ALTRE SPESE ACCESSORIE ED INDENNITA' VARIE</t>
  </si>
  <si>
    <t>STRAORDINARIO</t>
  </si>
  <si>
    <t>TOTALE GENERALE DI TABELLA T13</t>
  </si>
  <si>
    <t>QUALIFICA</t>
  </si>
  <si>
    <t>INDENNNITÀ</t>
  </si>
  <si>
    <t>ACCESSORIE</t>
  </si>
  <si>
    <t>STRAORDINARI</t>
  </si>
  <si>
    <t>T14 Altri Oneri che Concorrono a formare il Costo del Lavoro</t>
  </si>
  <si>
    <t>Il versamento della quota Irap avviene con la percentuale di 'Irap commerciale' - No</t>
  </si>
  <si>
    <t>Voci di spesa</t>
  </si>
  <si>
    <t>ASSEGNI PER IL NUCLEO FAMILIARE</t>
  </si>
  <si>
    <t xml:space="preserve">GESTIONE MENSE </t>
  </si>
  <si>
    <t>EROGAZIONE BUONI PASTO</t>
  </si>
  <si>
    <t>FORMAZIONE DEL PERSONALE</t>
  </si>
  <si>
    <t>BENESSERE DEL PERSONALE</t>
  </si>
  <si>
    <t>EQUO INDENNIZZO AL PERSONALE</t>
  </si>
  <si>
    <t>SOMME CORRISPOSTE AD AGENZIA DI SOMMINISTRAZIONE(INTERINALI)</t>
  </si>
  <si>
    <t>COPERTURE ASSICURATIVE</t>
  </si>
  <si>
    <t>CONTRATTI DI COLLABORAZIONE COORDINATA E CONTINUATIVA</t>
  </si>
  <si>
    <t>INCARICHI LIBERO PROFESSIONALI/STUDIO/RICERCA/CONSULENZA</t>
  </si>
  <si>
    <t>CONTRATTI PER RESA SERVIZI/ADEMPIMENTI OBBLIGATORI PER LEGGE</t>
  </si>
  <si>
    <t>ALTRE SPESE</t>
  </si>
  <si>
    <t>RETRIBUZIONI PERSONALE  A TEMPO DETERMINATO</t>
  </si>
  <si>
    <t>RETRIBUZIONI PERSONALE CON CONTRATTO DI FORMAZIONE E LAVORO</t>
  </si>
  <si>
    <t>INDENNITA' DI MISSIONE E TRASFERIMENTO</t>
  </si>
  <si>
    <t>CONTRIBUTI A CARICO DELL'AMM. PER FONDI PREV. COMPLEMENTARE</t>
  </si>
  <si>
    <t>CONTRIBUTI A CARICO DELL'AMM.NE SU COMP. FISSE E ACCESSORIE</t>
  </si>
  <si>
    <t>QUOTE ANNUE ACCANTONAMENTO TFR O ALTRA IND. FINE SERVIZIO</t>
  </si>
  <si>
    <t>IRAP</t>
  </si>
  <si>
    <t>ONERI PER I CONTRATTI DI SOMMINISTRAZIONE(INTERINALI)</t>
  </si>
  <si>
    <t>COMPENSI PER PERSONALE LSU/LPU</t>
  </si>
  <si>
    <t>SOMME RIMBORSATE PER PERSONALE COMAND./FUORI RUOLO/IN CONV.</t>
  </si>
  <si>
    <t>ALTRE SOMME RIMBORSATE ALLE AMMINISTRAZIONI</t>
  </si>
  <si>
    <t>SOMME RICEVUTE DA U.E. E/O PRIVATI (-)</t>
  </si>
  <si>
    <t>RIMBORSI RICEVUTI PER PERS. COMAND./FUORI RUOLO/IN CONV. (-)</t>
  </si>
  <si>
    <t>ALTRI RIMBORSI RICEVUTI DALLE AMMINISTRAZIONI (-)</t>
  </si>
  <si>
    <t>Elenco istituzioni ed importi dei rimborsi effettuati</t>
  </si>
  <si>
    <t>Comune di Roccantica   E.  19.783,00</t>
  </si>
  <si>
    <t>T15 Fondo per la contrattazione integrativa</t>
  </si>
  <si>
    <t>Macrocategoria : PERSONALE NON DIRIGENTE</t>
  </si>
  <si>
    <t>Importo di competenza</t>
  </si>
  <si>
    <t>Entrata</t>
  </si>
  <si>
    <t>Uscita</t>
  </si>
  <si>
    <t>Fondo risorse decentrate</t>
  </si>
  <si>
    <t>Destinazioni effettivamente erogate a valere sul fondo dell'anno di riferimento</t>
  </si>
  <si>
    <t>ART 68 C 1 CCNL 16-18 - DIFFERENZIALI PROGR. EC. STORICHE</t>
  </si>
  <si>
    <t>ART 68 C 1 CCNL 16-18 - IND. COMPARTO QUOTA CARICO FONDO</t>
  </si>
  <si>
    <t>totale Destinazioni effettivamente erogate a valere sul fondo dell'anno di riferimento Fondo risorse decentrate</t>
  </si>
  <si>
    <t>5.514</t>
  </si>
  <si>
    <t>totale Fondo risorse decentrate</t>
  </si>
  <si>
    <t>Posizioni organizzative (bilancio)</t>
  </si>
  <si>
    <t>ART 15 C 1 CCNL 16-18 - RETRIB. DI POSIZIONE</t>
  </si>
  <si>
    <t>totale Destinazioni effettivamente erogate a valere sul fondo dell'anno di riferimento P.O. (bilancio)</t>
  </si>
  <si>
    <t>15.322</t>
  </si>
  <si>
    <t>totale P.O. (bilancio)</t>
  </si>
  <si>
    <t>Scheda di Riconciliazione</t>
  </si>
  <si>
    <t>Voci di Spesa/Costo</t>
  </si>
  <si>
    <t>Importo Sico</t>
  </si>
  <si>
    <t>Importo Siope</t>
  </si>
  <si>
    <t>Importo Bilancio</t>
  </si>
  <si>
    <t>Nota</t>
  </si>
  <si>
    <t>Totale T12</t>
  </si>
  <si>
    <t>55998</t>
  </si>
  <si>
    <t>81716</t>
  </si>
  <si>
    <t>Totale T13</t>
  </si>
  <si>
    <t>17721</t>
  </si>
  <si>
    <t>Assegno T14</t>
  </si>
  <si>
    <t>547</t>
  </si>
  <si>
    <t>TOTALE PARZIALE</t>
  </si>
  <si>
    <t>74266</t>
  </si>
  <si>
    <t>L011 - EROGAZIONE BUONI PASTO</t>
  </si>
  <si>
    <t>L108 - CONTRATTI DI COLLABORAZIONE COORDINATA E CONTINUATIVA</t>
  </si>
  <si>
    <t>8083</t>
  </si>
  <si>
    <t>Spesa ricompresa all'intero della voce "retribuzioni"</t>
  </si>
  <si>
    <t>L109 - INCARICHI LIBERO PROFESSIONALI/STUDIO/RICERCA/CONSULENZA</t>
  </si>
  <si>
    <t>P015 - RETRIBUZIONI PERSONALE  A TEMPO DETERMINATO</t>
  </si>
  <si>
    <t>P035 - CONTRIBUTI A CARICO DELL'AMM. PER FONDI PREV. COMPLEMENTARE</t>
  </si>
  <si>
    <t>P055 - CONTRIBUTI A CARICO DELL'AMM.NE SU COMP. FISSE E ACCESSORIE</t>
  </si>
  <si>
    <t>22122</t>
  </si>
  <si>
    <t>P058 - QUOTE ANNUE ACCANTONAMENTO TFR O ALTRA IND. FINE SERVIZIO</t>
  </si>
  <si>
    <t>P061 - IRAP</t>
  </si>
  <si>
    <t>6693</t>
  </si>
  <si>
    <t>7933</t>
  </si>
  <si>
    <t>La differenza è retativa ad IRAP per compenso Revisore dei Conti e contratti CO.CO.CO.</t>
  </si>
  <si>
    <t>P062 - ONERI PER I CONTRATTI DI SOMMINISTRAZIONE(INTERINALI)</t>
  </si>
  <si>
    <t>5829</t>
  </si>
  <si>
    <t>P065 - COMPENSI PER PERSONALE LSU/LPU</t>
  </si>
  <si>
    <t>SOMME RIMBORSATE ALLE AMMINISTRAZIONI PER SPESE DI PERSONALE
(sommatoria dei diversi rimborsi presenti in tabella 14)</t>
  </si>
  <si>
    <t>19783</t>
  </si>
  <si>
    <t>136776</t>
  </si>
  <si>
    <t>137383</t>
  </si>
  <si>
    <t>RIMBORSI RICEVUTI  DALLE AMMINISTRAZIONI PER SPESE DI PERSONALE  (a riduzione)
(sommatoria dei diversi rimborsi presenti in tabella 14)</t>
  </si>
  <si>
    <t>TOTALE GENERALE AL NETTO DEI RIMBORSI</t>
  </si>
  <si>
    <t>Scheda Informativa 1A Convenzioni</t>
  </si>
  <si>
    <t>Al 31.12 l'Ente è capofila di una convenzione stipulata ai sensi dell'art. 30 del T.U.E.L. , o di analoghe disposizioni delle Regioni e Province Autonome?</t>
  </si>
  <si>
    <t>In caso di risposta negativa si richiede di indicare il codice dell'Ente capofila (file con i codici degli enti associato al kit excel)</t>
  </si>
  <si>
    <t>In caso di risposta positiva si richiede di indicare quali sono i servizi oggetto della convenzione selezionandoli dall'elenco proposto</t>
  </si>
  <si>
    <t>Organizzazione generale dell'amministrazione, gestione finanziaria e contabile e controllo;</t>
  </si>
  <si>
    <t>Organizzazione dei servizi pubblici di interesse generale di ambito comunale, ivi compresi i servizi di trasporto pubblico comunale;</t>
  </si>
  <si>
    <t>Catasto, ad eccezione delle funzioni mantenute allo Stato dalla normativa vigente;</t>
  </si>
  <si>
    <t>La pianificazione urbanistica ed edilizia di ambito comunale nonché la partecipazione alla pianificazione territoriale di livello sovracomunale;</t>
  </si>
  <si>
    <t>Attività, in ambito comunale, di pianificazione di protezione civile e di coordinamento dei primi soccorsi;</t>
  </si>
  <si>
    <t>L'organizzazione e la gestione dei servizi di raccolta, avvio e smaltimento e recupero dei rifiuti urbani e la riscossione dei relativi tributi;</t>
  </si>
  <si>
    <t>Progettazione e gestione del sistema locale dei servizi sociali ed erogazione delle relative prestazioni ai cittadini, secondo quanto previsto dall'articolo 118, quarto comma, della Costituzione;</t>
  </si>
  <si>
    <t>Edilizia scolastica (per la parte non attribuita alla competenza delle province), organizzazione e gestione dei servizi scolastici;</t>
  </si>
  <si>
    <t>Polizia municipale e polizia amministrativa locale;</t>
  </si>
  <si>
    <t>Tenuta dei registri di stato civile e di popolaz e compiti in materia di servizi anagrafici nonché in materia di serv. elettorali e statistici, nell'esercizio delle funzioni di competenza statale[1]</t>
  </si>
  <si>
    <t>Altro</t>
  </si>
  <si>
    <t>6083</t>
  </si>
</sst>
</file>

<file path=xl/styles.xml><?xml version="1.0" encoding="utf-8"?>
<styleSheet xmlns="http://schemas.openxmlformats.org/spreadsheetml/2006/main">
  <numFmts count="1">
    <numFmt numFmtId="164" formatCode="#,##0.00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9" spans="2:31" ht="12.75"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2" t="s">
        <v>30</v>
      </c>
      <c r="V9" s="2" t="s">
        <v>31</v>
      </c>
      <c r="W9" s="2" t="s">
        <v>32</v>
      </c>
      <c r="X9" s="2" t="s">
        <v>33</v>
      </c>
      <c r="Y9" s="2" t="s">
        <v>34</v>
      </c>
      <c r="Z9" s="2" t="s">
        <v>35</v>
      </c>
      <c r="AA9" s="2" t="s">
        <v>36</v>
      </c>
      <c r="AB9" s="2" t="s">
        <v>37</v>
      </c>
      <c r="AC9" s="2" t="s">
        <v>38</v>
      </c>
      <c r="AD9" s="2" t="s">
        <v>39</v>
      </c>
      <c r="AE9" s="2" t="s">
        <v>40</v>
      </c>
    </row>
    <row r="10" spans="1:31" ht="12.75">
      <c r="A10" s="2" t="s">
        <v>41</v>
      </c>
      <c r="C10" t="s">
        <v>42</v>
      </c>
      <c r="M10" t="s">
        <v>42</v>
      </c>
      <c r="N10" t="s">
        <v>42</v>
      </c>
      <c r="O10" t="s">
        <v>42</v>
      </c>
      <c r="P10" t="s">
        <v>42</v>
      </c>
      <c r="Q10" t="s">
        <v>42</v>
      </c>
      <c r="R10" t="s">
        <v>42</v>
      </c>
      <c r="S10" t="s">
        <v>42</v>
      </c>
      <c r="T10" t="s">
        <v>42</v>
      </c>
      <c r="U10" t="s">
        <v>42</v>
      </c>
      <c r="W10" t="s">
        <v>42</v>
      </c>
      <c r="X10" t="s">
        <v>42</v>
      </c>
      <c r="Y10" t="s">
        <v>42</v>
      </c>
      <c r="Z10" t="s">
        <v>42</v>
      </c>
      <c r="AA10" t="s">
        <v>42</v>
      </c>
      <c r="AB10" t="s">
        <v>42</v>
      </c>
      <c r="AC10" t="s">
        <v>42</v>
      </c>
      <c r="AE10" t="s">
        <v>42</v>
      </c>
    </row>
    <row r="11" spans="1:31" ht="12.75">
      <c r="A11" s="2" t="s">
        <v>43</v>
      </c>
      <c r="C11" t="s">
        <v>42</v>
      </c>
      <c r="M11" t="s">
        <v>42</v>
      </c>
      <c r="N11" t="s">
        <v>42</v>
      </c>
      <c r="O11" t="s">
        <v>42</v>
      </c>
      <c r="S11" t="s">
        <v>42</v>
      </c>
      <c r="T11" t="s">
        <v>42</v>
      </c>
      <c r="U11" t="s">
        <v>42</v>
      </c>
      <c r="W11" t="s">
        <v>42</v>
      </c>
      <c r="X11" t="s">
        <v>42</v>
      </c>
      <c r="Y11" t="s">
        <v>42</v>
      </c>
      <c r="Z11" t="s">
        <v>42</v>
      </c>
      <c r="AA11" t="s">
        <v>42</v>
      </c>
      <c r="AB11" t="s">
        <v>42</v>
      </c>
      <c r="AC11" t="s">
        <v>42</v>
      </c>
      <c r="AE11" t="s">
        <v>42</v>
      </c>
    </row>
    <row r="12" spans="1:31" ht="12.75">
      <c r="A12" s="2" t="s">
        <v>44</v>
      </c>
      <c r="C12" t="s">
        <v>42</v>
      </c>
      <c r="M12" t="s">
        <v>42</v>
      </c>
      <c r="N12" t="s">
        <v>42</v>
      </c>
      <c r="O12" t="s">
        <v>42</v>
      </c>
      <c r="S12" t="s">
        <v>42</v>
      </c>
      <c r="T12" t="s">
        <v>42</v>
      </c>
      <c r="U12" t="s">
        <v>42</v>
      </c>
      <c r="W12" t="s">
        <v>42</v>
      </c>
      <c r="X12" t="s">
        <v>42</v>
      </c>
      <c r="Y12" t="s">
        <v>42</v>
      </c>
      <c r="Z12" t="s">
        <v>42</v>
      </c>
      <c r="AA12" t="s">
        <v>42</v>
      </c>
      <c r="AB12" t="s">
        <v>42</v>
      </c>
      <c r="AC12" t="s">
        <v>42</v>
      </c>
      <c r="AE12" t="s">
        <v>42</v>
      </c>
    </row>
    <row r="14" ht="12.75">
      <c r="A14" s="3" t="s">
        <v>45</v>
      </c>
    </row>
    <row r="16" ht="12.75">
      <c r="A16" s="3" t="s">
        <v>46</v>
      </c>
    </row>
    <row r="18" ht="12.75">
      <c r="A18" s="1" t="s">
        <v>47</v>
      </c>
    </row>
    <row r="19" ht="12.75">
      <c r="A19" s="1" t="s">
        <v>48</v>
      </c>
    </row>
    <row r="20" ht="12.75">
      <c r="A20" s="1" t="s">
        <v>49</v>
      </c>
    </row>
    <row r="23" ht="12.75">
      <c r="A23" s="4" t="s">
        <v>50</v>
      </c>
    </row>
    <row r="25" spans="1:11" ht="12.75">
      <c r="A25" s="2" t="s">
        <v>11</v>
      </c>
      <c r="B25" s="2" t="s">
        <v>51</v>
      </c>
      <c r="C25" s="2" t="s">
        <v>52</v>
      </c>
      <c r="D25" s="2" t="s">
        <v>53</v>
      </c>
      <c r="E25" s="2" t="s">
        <v>54</v>
      </c>
      <c r="F25" s="2" t="s">
        <v>55</v>
      </c>
      <c r="G25" s="2" t="s">
        <v>56</v>
      </c>
      <c r="H25" s="2" t="s">
        <v>57</v>
      </c>
      <c r="I25" s="2" t="s">
        <v>58</v>
      </c>
      <c r="J25" s="2" t="s">
        <v>59</v>
      </c>
      <c r="K25" s="2" t="s">
        <v>60</v>
      </c>
    </row>
    <row r="26" spans="1:11" ht="12.75">
      <c r="A26" s="2" t="s">
        <v>61</v>
      </c>
      <c r="B26" t="s">
        <v>62</v>
      </c>
      <c r="C26" t="s">
        <v>62</v>
      </c>
      <c r="D26" t="s">
        <v>62</v>
      </c>
      <c r="E26" t="s">
        <v>62</v>
      </c>
      <c r="F26" t="s">
        <v>62</v>
      </c>
      <c r="G26" t="s">
        <v>62</v>
      </c>
      <c r="H26" t="s">
        <v>62</v>
      </c>
      <c r="I26" t="s">
        <v>62</v>
      </c>
      <c r="J26" t="s">
        <v>62</v>
      </c>
      <c r="K26" t="s">
        <v>62</v>
      </c>
    </row>
    <row r="28" spans="1:17" ht="12.75">
      <c r="A28" s="2" t="s">
        <v>11</v>
      </c>
      <c r="B28" s="2" t="s">
        <v>63</v>
      </c>
      <c r="C28" s="2" t="s">
        <v>64</v>
      </c>
      <c r="D28" s="2" t="s">
        <v>65</v>
      </c>
      <c r="E28" s="2" t="s">
        <v>66</v>
      </c>
      <c r="F28" s="2" t="s">
        <v>67</v>
      </c>
      <c r="G28" s="2" t="s">
        <v>68</v>
      </c>
      <c r="H28" s="2" t="s">
        <v>69</v>
      </c>
      <c r="I28" s="2" t="s">
        <v>70</v>
      </c>
      <c r="J28" s="2" t="s">
        <v>71</v>
      </c>
      <c r="K28" s="2" t="s">
        <v>72</v>
      </c>
      <c r="L28" s="2" t="s">
        <v>73</v>
      </c>
      <c r="M28" s="2" t="s">
        <v>74</v>
      </c>
      <c r="N28" s="2" t="s">
        <v>75</v>
      </c>
      <c r="O28" s="2" t="s">
        <v>76</v>
      </c>
      <c r="P28" s="2" t="s">
        <v>77</v>
      </c>
      <c r="Q28" s="2" t="s">
        <v>78</v>
      </c>
    </row>
    <row r="29" spans="1:17" ht="12.75">
      <c r="A29" s="2" t="s">
        <v>61</v>
      </c>
      <c r="B29" t="s">
        <v>62</v>
      </c>
      <c r="C29" t="s">
        <v>62</v>
      </c>
      <c r="D29" t="s">
        <v>62</v>
      </c>
      <c r="E29" t="s">
        <v>62</v>
      </c>
      <c r="F29" t="s">
        <v>62</v>
      </c>
      <c r="G29" t="s">
        <v>62</v>
      </c>
      <c r="H29" t="s">
        <v>62</v>
      </c>
      <c r="I29" t="s">
        <v>62</v>
      </c>
      <c r="J29" t="s">
        <v>62</v>
      </c>
      <c r="K29" t="s">
        <v>62</v>
      </c>
      <c r="L29" t="s">
        <v>62</v>
      </c>
      <c r="M29" t="s">
        <v>62</v>
      </c>
      <c r="N29" t="s">
        <v>62</v>
      </c>
      <c r="O29" t="s">
        <v>62</v>
      </c>
      <c r="P29" t="s">
        <v>62</v>
      </c>
      <c r="Q29" t="s">
        <v>62</v>
      </c>
    </row>
    <row r="31" ht="12.75">
      <c r="A31" s="2" t="s">
        <v>79</v>
      </c>
    </row>
    <row r="33" ht="12.75">
      <c r="A33" s="2" t="s">
        <v>80</v>
      </c>
    </row>
    <row r="34" ht="12.75">
      <c r="A34" s="2" t="s">
        <v>81</v>
      </c>
    </row>
    <row r="35" ht="12.75">
      <c r="A35" s="2" t="s">
        <v>82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11"/>
  <sheetViews>
    <sheetView workbookViewId="0" topLeftCell="A1">
      <selection activeCell="A1" sqref="A1"/>
    </sheetView>
  </sheetViews>
  <sheetFormatPr defaultColWidth="9.140625" defaultRowHeight="12.75"/>
  <sheetData>
    <row r="4" ht="12.75">
      <c r="A4" s="1" t="s">
        <v>345</v>
      </c>
    </row>
    <row r="8" spans="1:10" ht="12.75">
      <c r="A8" s="2" t="s">
        <v>346</v>
      </c>
      <c r="B8" s="2" t="s">
        <v>347</v>
      </c>
      <c r="D8" s="2" t="s">
        <v>348</v>
      </c>
      <c r="F8" s="2" t="s">
        <v>349</v>
      </c>
      <c r="H8" s="2" t="s">
        <v>350</v>
      </c>
      <c r="J8" s="2" t="s">
        <v>351</v>
      </c>
    </row>
    <row r="9" spans="2:9" ht="12.75">
      <c r="B9" t="s">
        <v>352</v>
      </c>
      <c r="C9" t="s">
        <v>353</v>
      </c>
      <c r="D9" t="s">
        <v>352</v>
      </c>
      <c r="E9" t="s">
        <v>353</v>
      </c>
      <c r="F9" t="s">
        <v>352</v>
      </c>
      <c r="G9" t="s">
        <v>353</v>
      </c>
      <c r="H9" t="s">
        <v>352</v>
      </c>
      <c r="I9" t="s">
        <v>353</v>
      </c>
    </row>
    <row r="10" spans="1:10" ht="12.75">
      <c r="A10" t="s">
        <v>354</v>
      </c>
      <c r="B10" s="3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f>B10+D10+F10</f>
        <v>4</v>
      </c>
      <c r="I10" s="3">
        <f>C10+E10+G10</f>
        <v>4</v>
      </c>
      <c r="J10" s="6">
        <f>H10+I10</f>
        <v>4</v>
      </c>
    </row>
    <row r="11" spans="1:10" ht="12.75">
      <c r="A11" s="2" t="s">
        <v>351</v>
      </c>
      <c r="B11" s="6">
        <f>SUM(B10:B10)</f>
        <v>4</v>
      </c>
      <c r="C11" s="6">
        <f>SUM(C10:C10)</f>
        <v>4</v>
      </c>
      <c r="D11" s="6">
        <f>SUM(D10:D10)</f>
        <v>4</v>
      </c>
      <c r="E11" s="6">
        <f>SUM(E10:E10)</f>
        <v>4</v>
      </c>
      <c r="F11" s="6">
        <f>SUM(F10:F10)</f>
        <v>4</v>
      </c>
      <c r="G11" s="6">
        <f>SUM(G10:G10)</f>
        <v>4</v>
      </c>
      <c r="H11" s="6">
        <f>SUM(H10:H10)</f>
        <v>4</v>
      </c>
      <c r="I11" s="6">
        <f>SUM(I10:I10)</f>
        <v>4</v>
      </c>
      <c r="J11" s="6">
        <f>SUM(J10:J10)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355</v>
      </c>
    </row>
    <row r="5" spans="1:14" ht="12.75">
      <c r="A5" s="2" t="s">
        <v>356</v>
      </c>
      <c r="B5" s="2" t="s">
        <v>357</v>
      </c>
      <c r="D5" s="2" t="s">
        <v>358</v>
      </c>
      <c r="F5" s="2" t="s">
        <v>359</v>
      </c>
      <c r="H5" s="2" t="s">
        <v>130</v>
      </c>
      <c r="J5" s="2" t="s">
        <v>360</v>
      </c>
      <c r="L5" s="2" t="s">
        <v>361</v>
      </c>
      <c r="N5" s="2" t="s">
        <v>362</v>
      </c>
    </row>
    <row r="6" spans="2:15" ht="12.75">
      <c r="B6" t="s">
        <v>352</v>
      </c>
      <c r="C6" t="s">
        <v>353</v>
      </c>
      <c r="D6" t="s">
        <v>352</v>
      </c>
      <c r="E6" t="s">
        <v>353</v>
      </c>
      <c r="F6" t="s">
        <v>352</v>
      </c>
      <c r="G6" t="s">
        <v>353</v>
      </c>
      <c r="H6" t="s">
        <v>352</v>
      </c>
      <c r="I6" t="s">
        <v>353</v>
      </c>
      <c r="J6" t="s">
        <v>352</v>
      </c>
      <c r="K6" t="s">
        <v>353</v>
      </c>
      <c r="L6" t="s">
        <v>352</v>
      </c>
      <c r="M6" t="s">
        <v>353</v>
      </c>
      <c r="N6" t="s">
        <v>352</v>
      </c>
      <c r="O6" t="s">
        <v>353</v>
      </c>
    </row>
    <row r="7" spans="1:15" ht="12.75">
      <c r="A7" t="s">
        <v>363</v>
      </c>
      <c r="B7" s="7">
        <v>0</v>
      </c>
      <c r="C7" s="7">
        <v>0</v>
      </c>
      <c r="D7" s="7">
        <v>0</v>
      </c>
      <c r="E7" s="7">
        <v>0</v>
      </c>
      <c r="F7" s="7">
        <v>0.28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12.75">
      <c r="A8" s="2" t="s">
        <v>351</v>
      </c>
      <c r="B8" s="8">
        <f>SUM(B7:B7)</f>
        <v>4</v>
      </c>
      <c r="C8" s="8">
        <f>SUM(C7:C7)</f>
        <v>4</v>
      </c>
      <c r="D8" s="8">
        <f>SUM(D7:D7)</f>
        <v>4</v>
      </c>
      <c r="E8" s="8">
        <f>SUM(E7:E7)</f>
        <v>4</v>
      </c>
      <c r="F8" s="8">
        <f>SUM(F7:F7)</f>
        <v>4</v>
      </c>
      <c r="G8" s="8">
        <f>SUM(G7:G7)</f>
        <v>4</v>
      </c>
      <c r="H8" s="8">
        <f>SUM(H7:H7)</f>
        <v>4</v>
      </c>
      <c r="I8" s="8">
        <f>SUM(I7:I7)</f>
        <v>4</v>
      </c>
      <c r="J8" s="8">
        <f>SUM(J7:J7)</f>
        <v>4</v>
      </c>
      <c r="K8" s="8">
        <f>SUM(K7:K7)</f>
        <v>4</v>
      </c>
      <c r="L8" s="8">
        <f>SUM(L7:L7)</f>
        <v>4</v>
      </c>
      <c r="M8" s="8">
        <f>SUM(M7:M7)</f>
        <v>4</v>
      </c>
      <c r="N8" s="8">
        <f>SUM(N7:N7)</f>
        <v>4</v>
      </c>
      <c r="O8" s="8">
        <f>SUM(O7:O7)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364</v>
      </c>
    </row>
    <row r="5" spans="1:8" ht="12.75">
      <c r="A5" s="2" t="s">
        <v>365</v>
      </c>
      <c r="B5" s="2" t="s">
        <v>366</v>
      </c>
      <c r="D5" s="2" t="s">
        <v>367</v>
      </c>
      <c r="F5" s="2" t="s">
        <v>368</v>
      </c>
      <c r="H5" s="2" t="s">
        <v>369</v>
      </c>
    </row>
    <row r="6" spans="2:9" ht="12.75">
      <c r="B6" t="s">
        <v>352</v>
      </c>
      <c r="C6" t="s">
        <v>353</v>
      </c>
      <c r="D6" t="s">
        <v>352</v>
      </c>
      <c r="E6" t="s">
        <v>353</v>
      </c>
      <c r="F6" t="s">
        <v>352</v>
      </c>
      <c r="G6" t="s">
        <v>353</v>
      </c>
      <c r="H6" t="s">
        <v>352</v>
      </c>
      <c r="I6" t="s">
        <v>353</v>
      </c>
    </row>
    <row r="7" spans="1:9" ht="12.75">
      <c r="A7" s="2" t="s">
        <v>370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1</v>
      </c>
    </row>
    <row r="9" spans="1:5" ht="12.75">
      <c r="A9" s="2" t="s">
        <v>356</v>
      </c>
      <c r="E9" s="2" t="s">
        <v>371</v>
      </c>
    </row>
    <row r="10" spans="1:9" ht="12.75">
      <c r="A10" s="2" t="s">
        <v>372</v>
      </c>
      <c r="B10" s="6">
        <f>0</f>
        <v>4</v>
      </c>
      <c r="C10" s="6">
        <f>0</f>
        <v>4</v>
      </c>
      <c r="D10" s="6">
        <f>0</f>
        <v>4</v>
      </c>
      <c r="E10" s="6">
        <f>0</f>
        <v>4</v>
      </c>
      <c r="F10" s="6">
        <f>0</f>
        <v>4</v>
      </c>
      <c r="G10" s="6">
        <f>0</f>
        <v>4</v>
      </c>
      <c r="H10" s="6">
        <f>0</f>
        <v>4</v>
      </c>
      <c r="I10" s="6">
        <f>0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373</v>
      </c>
    </row>
    <row r="5" spans="1:16" ht="12.75">
      <c r="A5" s="2" t="s">
        <v>346</v>
      </c>
      <c r="B5" s="2" t="s">
        <v>374</v>
      </c>
      <c r="D5" s="2" t="s">
        <v>375</v>
      </c>
      <c r="F5" s="2" t="s">
        <v>376</v>
      </c>
      <c r="H5" s="2" t="s">
        <v>377</v>
      </c>
      <c r="J5" s="2" t="s">
        <v>378</v>
      </c>
      <c r="L5" s="2" t="s">
        <v>379</v>
      </c>
      <c r="N5" s="2" t="s">
        <v>380</v>
      </c>
      <c r="P5" s="2" t="s">
        <v>381</v>
      </c>
    </row>
    <row r="6" spans="2:17" ht="12.75">
      <c r="B6" t="s">
        <v>352</v>
      </c>
      <c r="C6" t="s">
        <v>353</v>
      </c>
      <c r="D6" t="s">
        <v>352</v>
      </c>
      <c r="E6" t="s">
        <v>353</v>
      </c>
      <c r="F6" t="s">
        <v>352</v>
      </c>
      <c r="G6" t="s">
        <v>353</v>
      </c>
      <c r="H6" t="s">
        <v>352</v>
      </c>
      <c r="I6" t="s">
        <v>353</v>
      </c>
      <c r="J6" t="s">
        <v>352</v>
      </c>
      <c r="K6" t="s">
        <v>353</v>
      </c>
      <c r="L6" t="s">
        <v>352</v>
      </c>
      <c r="M6" t="s">
        <v>353</v>
      </c>
      <c r="N6" t="s">
        <v>352</v>
      </c>
      <c r="O6" t="s">
        <v>353</v>
      </c>
      <c r="P6" t="s">
        <v>352</v>
      </c>
      <c r="Q6" t="s">
        <v>353</v>
      </c>
    </row>
    <row r="7" spans="1:17" ht="12.75">
      <c r="A7" t="s">
        <v>382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1</v>
      </c>
      <c r="Q7" s="3">
        <v>0</v>
      </c>
    </row>
    <row r="8" spans="1:17" ht="12.75">
      <c r="A8" t="s">
        <v>354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</row>
    <row r="9" spans="1:17" ht="12.75">
      <c r="A9" s="2" t="s">
        <v>351</v>
      </c>
      <c r="B9" s="6">
        <f>SUM(B7:B8)</f>
        <v>4</v>
      </c>
      <c r="C9" s="6">
        <f>SUM(C7:C8)</f>
        <v>4</v>
      </c>
      <c r="D9" s="6">
        <f>SUM(D7:D8)</f>
        <v>4</v>
      </c>
      <c r="E9" s="6">
        <f>SUM(E7:E8)</f>
        <v>4</v>
      </c>
      <c r="F9" s="6">
        <f>SUM(F7:F8)</f>
        <v>4</v>
      </c>
      <c r="G9" s="6">
        <f>SUM(G7:G8)</f>
        <v>4</v>
      </c>
      <c r="H9" s="6">
        <f>SUM(H7:H8)</f>
        <v>4</v>
      </c>
      <c r="I9" s="6">
        <f>SUM(I7:I8)</f>
        <v>4</v>
      </c>
      <c r="J9" s="6">
        <f>SUM(J7:J8)</f>
        <v>4</v>
      </c>
      <c r="K9" s="6">
        <f>SUM(K7:K8)</f>
        <v>4</v>
      </c>
      <c r="L9" s="6">
        <f>SUM(L7:L8)</f>
        <v>4</v>
      </c>
      <c r="M9" s="6">
        <f>SUM(M7:M8)</f>
        <v>4</v>
      </c>
      <c r="N9" s="6">
        <f>SUM(N7:N8)</f>
        <v>4</v>
      </c>
      <c r="O9" s="6">
        <f>SUM(O7:O8)</f>
        <v>4</v>
      </c>
      <c r="P9" s="6">
        <f>SUM(P7:P8)</f>
        <v>4</v>
      </c>
      <c r="Q9" s="6">
        <f>SUM(Q7:Q8)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383</v>
      </c>
    </row>
    <row r="3" ht="12.75">
      <c r="A3" t="s">
        <v>384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385</v>
      </c>
    </row>
    <row r="3" ht="12.75">
      <c r="A3" t="s">
        <v>384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386</v>
      </c>
    </row>
    <row r="3" ht="12.75">
      <c r="A3" t="s">
        <v>384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387</v>
      </c>
    </row>
    <row r="5" spans="1:22" ht="12.75">
      <c r="A5" s="2" t="s">
        <v>388</v>
      </c>
      <c r="B5" s="2" t="s">
        <v>389</v>
      </c>
      <c r="D5" s="2" t="s">
        <v>390</v>
      </c>
      <c r="F5" s="2" t="s">
        <v>391</v>
      </c>
      <c r="H5" s="2" t="s">
        <v>392</v>
      </c>
      <c r="J5" s="2" t="s">
        <v>393</v>
      </c>
      <c r="L5" s="2" t="s">
        <v>394</v>
      </c>
      <c r="N5" s="2" t="s">
        <v>395</v>
      </c>
      <c r="P5" s="2" t="s">
        <v>396</v>
      </c>
      <c r="R5" s="2" t="s">
        <v>397</v>
      </c>
      <c r="T5" s="2" t="s">
        <v>398</v>
      </c>
      <c r="V5" s="2" t="s">
        <v>351</v>
      </c>
    </row>
    <row r="6" spans="1:21" ht="12.75">
      <c r="A6" s="2" t="s">
        <v>346</v>
      </c>
      <c r="B6" t="s">
        <v>352</v>
      </c>
      <c r="C6" t="s">
        <v>353</v>
      </c>
      <c r="D6" t="s">
        <v>352</v>
      </c>
      <c r="E6" t="s">
        <v>353</v>
      </c>
      <c r="F6" t="s">
        <v>352</v>
      </c>
      <c r="G6" t="s">
        <v>353</v>
      </c>
      <c r="H6" t="s">
        <v>352</v>
      </c>
      <c r="I6" t="s">
        <v>353</v>
      </c>
      <c r="J6" t="s">
        <v>352</v>
      </c>
      <c r="K6" t="s">
        <v>353</v>
      </c>
      <c r="L6" t="s">
        <v>352</v>
      </c>
      <c r="M6" t="s">
        <v>353</v>
      </c>
      <c r="N6" t="s">
        <v>352</v>
      </c>
      <c r="O6" t="s">
        <v>353</v>
      </c>
      <c r="P6" t="s">
        <v>352</v>
      </c>
      <c r="Q6" t="s">
        <v>353</v>
      </c>
      <c r="R6" t="s">
        <v>352</v>
      </c>
      <c r="S6" t="s">
        <v>353</v>
      </c>
      <c r="T6" t="s">
        <v>352</v>
      </c>
      <c r="U6" t="s">
        <v>353</v>
      </c>
    </row>
    <row r="7" spans="1:22" ht="12.75">
      <c r="A7" t="s">
        <v>354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1</v>
      </c>
      <c r="S7" s="3">
        <v>0</v>
      </c>
      <c r="T7" s="3">
        <v>0</v>
      </c>
      <c r="U7" s="3">
        <v>0</v>
      </c>
      <c r="V7" s="6">
        <f>SUM(B7:U7)</f>
        <v>4</v>
      </c>
    </row>
    <row r="8" spans="1:22" ht="12.75">
      <c r="A8" s="2" t="s">
        <v>351</v>
      </c>
      <c r="B8" s="6">
        <f>SUM(B7:B7)</f>
        <v>4</v>
      </c>
      <c r="C8" s="6">
        <f>SUM(C7:C7)</f>
        <v>4</v>
      </c>
      <c r="D8" s="6">
        <f>SUM(D7:D7)</f>
        <v>4</v>
      </c>
      <c r="E8" s="6">
        <f>SUM(E7:E7)</f>
        <v>4</v>
      </c>
      <c r="F8" s="6">
        <f>SUM(F7:F7)</f>
        <v>4</v>
      </c>
      <c r="G8" s="6">
        <f>SUM(G7:G7)</f>
        <v>4</v>
      </c>
      <c r="H8" s="6">
        <f>SUM(H7:H7)</f>
        <v>4</v>
      </c>
      <c r="I8" s="6">
        <f>SUM(I7:I7)</f>
        <v>4</v>
      </c>
      <c r="J8" s="6">
        <f>SUM(J7:J7)</f>
        <v>4</v>
      </c>
      <c r="K8" s="6">
        <f>SUM(K7:K7)</f>
        <v>4</v>
      </c>
      <c r="L8" s="6">
        <f>SUM(L7:L7)</f>
        <v>4</v>
      </c>
      <c r="M8" s="6">
        <f>SUM(M7:M7)</f>
        <v>4</v>
      </c>
      <c r="N8" s="6">
        <f>SUM(N7:N7)</f>
        <v>4</v>
      </c>
      <c r="O8" s="6">
        <f>SUM(O7:O7)</f>
        <v>4</v>
      </c>
      <c r="P8" s="6">
        <f>SUM(P7:P7)</f>
        <v>4</v>
      </c>
      <c r="Q8" s="6">
        <f>SUM(Q7:Q7)</f>
        <v>4</v>
      </c>
      <c r="R8" s="6">
        <f>SUM(R7:R7)</f>
        <v>4</v>
      </c>
      <c r="S8" s="6">
        <f>SUM(S7:S7)</f>
        <v>4</v>
      </c>
      <c r="T8" s="6">
        <f>SUM(T7:T7)</f>
        <v>4</v>
      </c>
      <c r="U8" s="6">
        <f>SUM(U7:U7)</f>
        <v>4</v>
      </c>
      <c r="V8" s="6">
        <f>SUM(V7:V7)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399</v>
      </c>
    </row>
    <row r="5" spans="1:26" ht="12.75">
      <c r="A5" s="2" t="s">
        <v>400</v>
      </c>
      <c r="B5" s="2" t="s">
        <v>401</v>
      </c>
      <c r="D5" s="2" t="s">
        <v>402</v>
      </c>
      <c r="F5" s="2" t="s">
        <v>403</v>
      </c>
      <c r="H5" s="2" t="s">
        <v>404</v>
      </c>
      <c r="J5" s="2" t="s">
        <v>405</v>
      </c>
      <c r="L5" s="2" t="s">
        <v>406</v>
      </c>
      <c r="N5" s="2" t="s">
        <v>407</v>
      </c>
      <c r="P5" s="2" t="s">
        <v>408</v>
      </c>
      <c r="R5" s="2" t="s">
        <v>409</v>
      </c>
      <c r="T5" s="2" t="s">
        <v>410</v>
      </c>
      <c r="V5" s="2" t="s">
        <v>411</v>
      </c>
      <c r="X5" s="2" t="s">
        <v>412</v>
      </c>
      <c r="Z5" s="2" t="s">
        <v>351</v>
      </c>
    </row>
    <row r="6" spans="1:25" ht="12.75">
      <c r="A6" s="2" t="s">
        <v>346</v>
      </c>
      <c r="B6" t="s">
        <v>352</v>
      </c>
      <c r="C6" t="s">
        <v>353</v>
      </c>
      <c r="D6" t="s">
        <v>352</v>
      </c>
      <c r="E6" t="s">
        <v>353</v>
      </c>
      <c r="F6" t="s">
        <v>352</v>
      </c>
      <c r="G6" t="s">
        <v>353</v>
      </c>
      <c r="H6" t="s">
        <v>352</v>
      </c>
      <c r="I6" t="s">
        <v>353</v>
      </c>
      <c r="J6" t="s">
        <v>352</v>
      </c>
      <c r="K6" t="s">
        <v>353</v>
      </c>
      <c r="L6" t="s">
        <v>352</v>
      </c>
      <c r="M6" t="s">
        <v>353</v>
      </c>
      <c r="N6" t="s">
        <v>352</v>
      </c>
      <c r="O6" t="s">
        <v>353</v>
      </c>
      <c r="P6" t="s">
        <v>352</v>
      </c>
      <c r="Q6" t="s">
        <v>353</v>
      </c>
      <c r="R6" t="s">
        <v>352</v>
      </c>
      <c r="S6" t="s">
        <v>353</v>
      </c>
      <c r="T6" t="s">
        <v>352</v>
      </c>
      <c r="U6" t="s">
        <v>353</v>
      </c>
      <c r="V6" t="s">
        <v>352</v>
      </c>
      <c r="W6" t="s">
        <v>353</v>
      </c>
      <c r="X6" t="s">
        <v>352</v>
      </c>
      <c r="Y6" t="s">
        <v>353</v>
      </c>
    </row>
    <row r="7" spans="1:26" ht="12.75">
      <c r="A7" t="s">
        <v>354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1</v>
      </c>
      <c r="S7" s="3">
        <v>0</v>
      </c>
      <c r="T7" s="3">
        <v>1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6">
        <f>SUM(B7:Y7)</f>
        <v>4</v>
      </c>
    </row>
    <row r="8" spans="1:26" ht="12.75">
      <c r="A8" s="2" t="s">
        <v>351</v>
      </c>
      <c r="B8" s="6">
        <f>SUM(B7:B7)</f>
        <v>4</v>
      </c>
      <c r="C8" s="6">
        <f>SUM(C7:C7)</f>
        <v>4</v>
      </c>
      <c r="D8" s="6">
        <f>SUM(D7:D7)</f>
        <v>4</v>
      </c>
      <c r="E8" s="6">
        <f>SUM(E7:E7)</f>
        <v>4</v>
      </c>
      <c r="F8" s="6">
        <f>SUM(F7:F7)</f>
        <v>4</v>
      </c>
      <c r="G8" s="6">
        <f>SUM(G7:G7)</f>
        <v>4</v>
      </c>
      <c r="H8" s="6">
        <f>SUM(H7:H7)</f>
        <v>4</v>
      </c>
      <c r="I8" s="6">
        <f>SUM(I7:I7)</f>
        <v>4</v>
      </c>
      <c r="J8" s="6">
        <f>SUM(J7:J7)</f>
        <v>4</v>
      </c>
      <c r="K8" s="6">
        <f>SUM(K7:K7)</f>
        <v>4</v>
      </c>
      <c r="L8" s="6">
        <f>SUM(L7:L7)</f>
        <v>4</v>
      </c>
      <c r="M8" s="6">
        <f>SUM(M7:M7)</f>
        <v>4</v>
      </c>
      <c r="N8" s="6">
        <f>SUM(N7:N7)</f>
        <v>4</v>
      </c>
      <c r="O8" s="6">
        <f>SUM(O7:O7)</f>
        <v>4</v>
      </c>
      <c r="P8" s="6">
        <f>SUM(P7:P7)</f>
        <v>4</v>
      </c>
      <c r="Q8" s="6">
        <f>SUM(Q7:Q7)</f>
        <v>4</v>
      </c>
      <c r="R8" s="6">
        <f>SUM(R7:R7)</f>
        <v>4</v>
      </c>
      <c r="S8" s="6">
        <f>SUM(S7:S7)</f>
        <v>4</v>
      </c>
      <c r="T8" s="6">
        <f>SUM(T7:T7)</f>
        <v>4</v>
      </c>
      <c r="U8" s="6">
        <f>SUM(U7:U7)</f>
        <v>4</v>
      </c>
      <c r="V8" s="6">
        <f>SUM(V7:V7)</f>
        <v>4</v>
      </c>
      <c r="W8" s="6">
        <f>SUM(W7:W7)</f>
        <v>4</v>
      </c>
      <c r="X8" s="6">
        <f>SUM(X7:X7)</f>
        <v>4</v>
      </c>
      <c r="Y8" s="6">
        <f>SUM(Y7:Y7)</f>
        <v>4</v>
      </c>
      <c r="Z8" s="6">
        <f>SUM(Z7:Z7)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413</v>
      </c>
    </row>
    <row r="5" spans="2:14" ht="12.75">
      <c r="B5" s="2" t="s">
        <v>414</v>
      </c>
      <c r="D5" s="2" t="s">
        <v>415</v>
      </c>
      <c r="F5" s="2" t="s">
        <v>416</v>
      </c>
      <c r="H5" s="2" t="s">
        <v>417</v>
      </c>
      <c r="J5" s="2" t="s">
        <v>418</v>
      </c>
      <c r="L5" s="2" t="s">
        <v>419</v>
      </c>
      <c r="N5" s="2" t="s">
        <v>420</v>
      </c>
    </row>
    <row r="6" spans="1:13" ht="12.75">
      <c r="A6" s="2" t="s">
        <v>346</v>
      </c>
      <c r="B6" t="s">
        <v>352</v>
      </c>
      <c r="C6" t="s">
        <v>353</v>
      </c>
      <c r="D6" t="s">
        <v>352</v>
      </c>
      <c r="E6" t="s">
        <v>353</v>
      </c>
      <c r="F6" t="s">
        <v>352</v>
      </c>
      <c r="G6" t="s">
        <v>353</v>
      </c>
      <c r="H6" t="s">
        <v>352</v>
      </c>
      <c r="I6" t="s">
        <v>353</v>
      </c>
      <c r="J6" t="s">
        <v>352</v>
      </c>
      <c r="K6" t="s">
        <v>353</v>
      </c>
      <c r="L6" t="s">
        <v>352</v>
      </c>
      <c r="M6" t="s">
        <v>353</v>
      </c>
    </row>
    <row r="7" spans="1:14" ht="12.75">
      <c r="A7" t="s">
        <v>354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6">
        <f>SUM(B7:M7)</f>
        <v>4</v>
      </c>
    </row>
    <row r="8" spans="1:14" ht="12.75">
      <c r="A8" s="2" t="s">
        <v>351</v>
      </c>
      <c r="B8" s="6">
        <f>SUM(B7:B7)</f>
        <v>4</v>
      </c>
      <c r="C8" s="6">
        <f>SUM(C7:C7)</f>
        <v>4</v>
      </c>
      <c r="D8" s="6">
        <f>SUM(D7:D7)</f>
        <v>4</v>
      </c>
      <c r="E8" s="6">
        <f>SUM(E7:E7)</f>
        <v>4</v>
      </c>
      <c r="F8" s="6">
        <f>SUM(F7:F7)</f>
        <v>4</v>
      </c>
      <c r="G8" s="6">
        <f>SUM(G7:G7)</f>
        <v>4</v>
      </c>
      <c r="H8" s="6">
        <f>SUM(H7:H7)</f>
        <v>4</v>
      </c>
      <c r="I8" s="6">
        <f>SUM(I7:I7)</f>
        <v>4</v>
      </c>
      <c r="J8" s="6">
        <f>SUM(J7:J7)</f>
        <v>4</v>
      </c>
      <c r="K8" s="6">
        <f>SUM(K7:K7)</f>
        <v>4</v>
      </c>
      <c r="L8" s="6">
        <f>SUM(L7:L7)</f>
        <v>4</v>
      </c>
      <c r="M8" s="6">
        <f>SUM(M7:M7)</f>
        <v>4</v>
      </c>
      <c r="N8" s="6">
        <f>SUM(N7:N7)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83</v>
      </c>
    </row>
    <row r="3" ht="12.75">
      <c r="A3" s="2" t="s">
        <v>84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421</v>
      </c>
    </row>
    <row r="5" spans="2:20" ht="12.75">
      <c r="B5" s="2" t="s">
        <v>115</v>
      </c>
      <c r="D5" s="2" t="s">
        <v>422</v>
      </c>
      <c r="F5" s="2" t="s">
        <v>423</v>
      </c>
      <c r="H5" s="2" t="s">
        <v>424</v>
      </c>
      <c r="J5" s="2" t="s">
        <v>425</v>
      </c>
      <c r="L5" s="2" t="s">
        <v>426</v>
      </c>
      <c r="N5" s="2" t="s">
        <v>427</v>
      </c>
      <c r="P5" s="2" t="s">
        <v>428</v>
      </c>
      <c r="R5" s="2" t="s">
        <v>429</v>
      </c>
      <c r="T5" s="2" t="s">
        <v>351</v>
      </c>
    </row>
    <row r="6" spans="1:19" ht="12.75">
      <c r="A6" s="2" t="s">
        <v>346</v>
      </c>
      <c r="B6" t="s">
        <v>352</v>
      </c>
      <c r="C6" t="s">
        <v>353</v>
      </c>
      <c r="D6" t="s">
        <v>352</v>
      </c>
      <c r="E6" t="s">
        <v>353</v>
      </c>
      <c r="F6" t="s">
        <v>352</v>
      </c>
      <c r="G6" t="s">
        <v>353</v>
      </c>
      <c r="H6" t="s">
        <v>352</v>
      </c>
      <c r="I6" t="s">
        <v>353</v>
      </c>
      <c r="J6" t="s">
        <v>352</v>
      </c>
      <c r="K6" t="s">
        <v>353</v>
      </c>
      <c r="L6" t="s">
        <v>352</v>
      </c>
      <c r="M6" t="s">
        <v>353</v>
      </c>
      <c r="N6" t="s">
        <v>352</v>
      </c>
      <c r="O6" t="s">
        <v>353</v>
      </c>
      <c r="P6" t="s">
        <v>352</v>
      </c>
      <c r="Q6" t="s">
        <v>353</v>
      </c>
      <c r="R6" t="s">
        <v>352</v>
      </c>
      <c r="S6" t="s">
        <v>353</v>
      </c>
    </row>
    <row r="7" spans="1:20" ht="12.75">
      <c r="A7" t="s">
        <v>382</v>
      </c>
      <c r="B7" s="3">
        <v>10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6">
        <f>SUM(B7:S7)</f>
        <v>4</v>
      </c>
    </row>
    <row r="8" spans="1:20" ht="12.75">
      <c r="A8" t="s">
        <v>354</v>
      </c>
      <c r="B8" s="3">
        <v>74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6">
        <f>SUM(B8:S8)</f>
        <v>4</v>
      </c>
    </row>
    <row r="9" spans="1:20" ht="12.75">
      <c r="A9" s="2" t="s">
        <v>351</v>
      </c>
      <c r="B9" s="6">
        <f>SUM(B7:B8)</f>
        <v>4</v>
      </c>
      <c r="C9" s="6">
        <f>SUM(C7:C8)</f>
        <v>4</v>
      </c>
      <c r="D9" s="6">
        <f>SUM(D7:D8)</f>
        <v>4</v>
      </c>
      <c r="E9" s="6">
        <f>SUM(E7:E8)</f>
        <v>4</v>
      </c>
      <c r="F9" s="6">
        <f>SUM(F7:F8)</f>
        <v>4</v>
      </c>
      <c r="G9" s="6">
        <f>SUM(G7:G8)</f>
        <v>4</v>
      </c>
      <c r="H9" s="6">
        <f>SUM(H7:H8)</f>
        <v>4</v>
      </c>
      <c r="I9" s="6">
        <f>SUM(I7:I8)</f>
        <v>4</v>
      </c>
      <c r="J9" s="6">
        <f>SUM(J7:J8)</f>
        <v>4</v>
      </c>
      <c r="K9" s="6">
        <f>SUM(K7:K8)</f>
        <v>4</v>
      </c>
      <c r="L9" s="6">
        <f>SUM(L7:L8)</f>
        <v>4</v>
      </c>
      <c r="M9" s="6">
        <f>SUM(M7:M8)</f>
        <v>4</v>
      </c>
      <c r="N9" s="6">
        <f>SUM(N7:N8)</f>
        <v>4</v>
      </c>
      <c r="O9" s="6">
        <f>SUM(O7:O8)</f>
        <v>4</v>
      </c>
      <c r="P9" s="6">
        <f>SUM(P7:P8)</f>
        <v>4</v>
      </c>
      <c r="Q9" s="6">
        <f>SUM(Q7:Q8)</f>
        <v>4</v>
      </c>
      <c r="R9" s="6">
        <f>SUM(R7:R8)</f>
        <v>4</v>
      </c>
      <c r="S9" s="6">
        <f>SUM(S7:S8)</f>
        <v>4</v>
      </c>
      <c r="T9" s="6">
        <f>SUM(T7:T8)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430</v>
      </c>
    </row>
    <row r="5" spans="1:11" ht="12.75">
      <c r="A5" s="2" t="s">
        <v>346</v>
      </c>
      <c r="B5" s="2" t="s">
        <v>431</v>
      </c>
      <c r="C5" s="2" t="s">
        <v>432</v>
      </c>
      <c r="D5" s="2" t="s">
        <v>433</v>
      </c>
      <c r="E5" s="2" t="s">
        <v>434</v>
      </c>
      <c r="F5" s="2" t="s">
        <v>435</v>
      </c>
      <c r="G5" s="2" t="s">
        <v>436</v>
      </c>
      <c r="H5" s="2" t="s">
        <v>437</v>
      </c>
      <c r="I5" s="2" t="s">
        <v>438</v>
      </c>
      <c r="J5" s="2" t="s">
        <v>439</v>
      </c>
      <c r="K5" s="2" t="s">
        <v>351</v>
      </c>
    </row>
    <row r="6" spans="2:11" ht="12.75">
      <c r="B6" t="s">
        <v>440</v>
      </c>
      <c r="C6" t="s">
        <v>441</v>
      </c>
      <c r="D6" t="s">
        <v>441</v>
      </c>
      <c r="E6" t="s">
        <v>441</v>
      </c>
      <c r="F6" t="s">
        <v>441</v>
      </c>
      <c r="G6" t="s">
        <v>441</v>
      </c>
      <c r="H6" t="s">
        <v>441</v>
      </c>
      <c r="I6" t="s">
        <v>441</v>
      </c>
      <c r="J6" t="s">
        <v>441</v>
      </c>
      <c r="K6" t="s">
        <v>441</v>
      </c>
    </row>
    <row r="7" spans="1:11" ht="12.75">
      <c r="A7" t="s">
        <v>354</v>
      </c>
      <c r="B7" s="7">
        <v>24</v>
      </c>
      <c r="C7" s="3">
        <v>50548</v>
      </c>
      <c r="D7" s="3">
        <v>0</v>
      </c>
      <c r="E7" s="3">
        <v>1233</v>
      </c>
      <c r="F7" s="3">
        <v>0</v>
      </c>
      <c r="G7" s="3">
        <v>0</v>
      </c>
      <c r="H7" s="3">
        <v>4345</v>
      </c>
      <c r="I7" s="3">
        <v>630</v>
      </c>
      <c r="J7" s="3">
        <v>758</v>
      </c>
      <c r="K7" s="6">
        <f>(C7+D7+E7+F7+G7+H7+I7)-(J7)</f>
        <v>4</v>
      </c>
    </row>
    <row r="8" spans="1:11" ht="12.75">
      <c r="A8" s="2" t="s">
        <v>351</v>
      </c>
      <c r="B8" s="8">
        <f>SUM(B7:B7)</f>
        <v>4</v>
      </c>
      <c r="C8" s="6">
        <f>SUM(C7:C7)</f>
        <v>4</v>
      </c>
      <c r="D8" s="6">
        <f>SUM(D7:D7)</f>
        <v>4</v>
      </c>
      <c r="E8" s="6">
        <f>SUM(E7:E7)</f>
        <v>4</v>
      </c>
      <c r="F8" s="6">
        <f>SUM(F7:F7)</f>
        <v>4</v>
      </c>
      <c r="G8" s="6">
        <f>SUM(G7:G7)</f>
        <v>4</v>
      </c>
      <c r="H8" s="6">
        <f>SUM(H7:H7)</f>
        <v>4</v>
      </c>
      <c r="I8" s="6">
        <f>SUM(I7:I7)</f>
        <v>4</v>
      </c>
      <c r="J8" s="6">
        <f>SUM(J7:J7)</f>
        <v>4</v>
      </c>
      <c r="K8" s="6">
        <f>SUM(K7:K7)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442</v>
      </c>
    </row>
    <row r="5" ht="12.75">
      <c r="A5" s="2" t="s">
        <v>443</v>
      </c>
    </row>
    <row r="6" spans="1:9" ht="12.75">
      <c r="A6" s="2" t="s">
        <v>346</v>
      </c>
      <c r="B6" s="2" t="s">
        <v>444</v>
      </c>
      <c r="C6" s="2" t="s">
        <v>445</v>
      </c>
      <c r="D6" s="2" t="s">
        <v>446</v>
      </c>
      <c r="E6" s="2" t="s">
        <v>447</v>
      </c>
      <c r="F6" s="2" t="s">
        <v>448</v>
      </c>
      <c r="G6" s="2" t="s">
        <v>449</v>
      </c>
      <c r="H6" s="2" t="s">
        <v>450</v>
      </c>
      <c r="I6" s="2" t="s">
        <v>451</v>
      </c>
    </row>
    <row r="7" spans="1:9" ht="12.75">
      <c r="A7" s="2" t="s">
        <v>354</v>
      </c>
      <c r="B7">
        <v>152</v>
      </c>
      <c r="C7">
        <v>0</v>
      </c>
      <c r="D7">
        <v>0</v>
      </c>
      <c r="E7">
        <v>15322</v>
      </c>
      <c r="F7">
        <v>0</v>
      </c>
      <c r="G7">
        <v>1246</v>
      </c>
      <c r="H7">
        <v>0</v>
      </c>
      <c r="I7">
        <v>0</v>
      </c>
    </row>
    <row r="8" spans="1:9" ht="12.75">
      <c r="A8" s="2" t="s">
        <v>452</v>
      </c>
      <c r="B8" s="2">
        <f>SUM(B7:B7)</f>
        <v>4</v>
      </c>
      <c r="C8" s="2">
        <f>SUM(C7:C7)</f>
        <v>4</v>
      </c>
      <c r="D8" s="2">
        <f>SUM(D7:D7)</f>
        <v>4</v>
      </c>
      <c r="E8" s="2">
        <f>SUM(E7:E7)</f>
        <v>4</v>
      </c>
      <c r="F8" s="2">
        <f>SUM(F7:F7)</f>
        <v>4</v>
      </c>
      <c r="G8" s="2">
        <f>SUM(G7:G7)</f>
        <v>4</v>
      </c>
      <c r="H8" s="2">
        <f>SUM(H7:H7)</f>
        <v>4</v>
      </c>
      <c r="I8" s="2">
        <f>SUM(I7:I7)</f>
        <v>4</v>
      </c>
    </row>
    <row r="10" ht="12.75">
      <c r="A10" s="2" t="s">
        <v>453</v>
      </c>
    </row>
    <row r="11" spans="1:15" ht="12.75">
      <c r="A11" s="2" t="s">
        <v>346</v>
      </c>
      <c r="B11" s="2" t="s">
        <v>454</v>
      </c>
      <c r="C11" s="2" t="s">
        <v>455</v>
      </c>
      <c r="D11" s="2" t="s">
        <v>456</v>
      </c>
      <c r="E11" s="2" t="s">
        <v>457</v>
      </c>
      <c r="F11" s="2" t="s">
        <v>458</v>
      </c>
      <c r="G11" s="2" t="s">
        <v>459</v>
      </c>
      <c r="H11" s="2" t="s">
        <v>460</v>
      </c>
      <c r="I11" s="2" t="s">
        <v>461</v>
      </c>
      <c r="J11" s="2" t="s">
        <v>462</v>
      </c>
      <c r="K11" s="2" t="s">
        <v>463</v>
      </c>
      <c r="L11" s="2" t="s">
        <v>464</v>
      </c>
      <c r="M11" s="2" t="s">
        <v>465</v>
      </c>
      <c r="N11" s="2" t="s">
        <v>466</v>
      </c>
      <c r="O11" s="2" t="s">
        <v>467</v>
      </c>
    </row>
    <row r="12" spans="1:15" ht="12.75">
      <c r="A12" s="2" t="s">
        <v>354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126</v>
      </c>
      <c r="L12">
        <v>0</v>
      </c>
      <c r="M12">
        <v>875</v>
      </c>
      <c r="N12">
        <v>0</v>
      </c>
      <c r="O12">
        <v>0</v>
      </c>
    </row>
    <row r="13" spans="1:15" ht="12.75">
      <c r="A13" s="2" t="s">
        <v>452</v>
      </c>
      <c r="B13" s="2">
        <f>SUM(B12:B12)</f>
        <v>4</v>
      </c>
      <c r="C13" s="2">
        <f>SUM(C12:C12)</f>
        <v>4</v>
      </c>
      <c r="D13" s="2">
        <f>SUM(D12:D12)</f>
        <v>4</v>
      </c>
      <c r="E13" s="2">
        <f>SUM(E12:E12)</f>
        <v>4</v>
      </c>
      <c r="F13" s="2">
        <f>SUM(F12:F12)</f>
        <v>4</v>
      </c>
      <c r="G13" s="2">
        <f>SUM(G12:G12)</f>
        <v>4</v>
      </c>
      <c r="H13" s="2">
        <f>SUM(H12:H12)</f>
        <v>4</v>
      </c>
      <c r="I13" s="2">
        <f>SUM(I12:I12)</f>
        <v>4</v>
      </c>
      <c r="J13" s="2">
        <f>SUM(J12:J12)</f>
        <v>4</v>
      </c>
      <c r="K13" s="2">
        <f>SUM(K12:K12)</f>
        <v>4</v>
      </c>
      <c r="L13" s="2">
        <f>SUM(L12:L12)</f>
        <v>4</v>
      </c>
      <c r="M13" s="2">
        <f>SUM(M12:M12)</f>
        <v>4</v>
      </c>
      <c r="N13" s="2">
        <f>SUM(N12:N12)</f>
        <v>4</v>
      </c>
      <c r="O13" s="2">
        <f>SUM(O12:O12)</f>
        <v>4</v>
      </c>
    </row>
    <row r="16" ht="12.75">
      <c r="A16" s="2" t="s">
        <v>468</v>
      </c>
    </row>
    <row r="17" spans="1:5" ht="12.75">
      <c r="A17" s="2" t="s">
        <v>469</v>
      </c>
      <c r="B17" s="2" t="s">
        <v>470</v>
      </c>
      <c r="C17" s="2" t="s">
        <v>471</v>
      </c>
      <c r="D17" s="2" t="s">
        <v>472</v>
      </c>
      <c r="E17" s="2" t="s">
        <v>452</v>
      </c>
    </row>
    <row r="18" spans="1:5" ht="12.75">
      <c r="A18" s="2" t="s">
        <v>354</v>
      </c>
      <c r="B18" s="2">
        <f>16720</f>
        <v>4</v>
      </c>
      <c r="C18" s="2">
        <f>1001</f>
        <v>4</v>
      </c>
      <c r="D18" s="2">
        <f>0</f>
        <v>4</v>
      </c>
      <c r="E18" s="2">
        <f>SUM(B7:I7,SUM(B12:O12))</f>
        <v>4</v>
      </c>
    </row>
    <row r="19" spans="4:5" ht="12.75">
      <c r="D19" s="2" t="s">
        <v>452</v>
      </c>
      <c r="E19" s="2">
        <f>SUM(E18:E18)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473</v>
      </c>
    </row>
    <row r="5" ht="12.75">
      <c r="A5" s="2" t="s">
        <v>474</v>
      </c>
    </row>
    <row r="6" spans="1:2" ht="12.75">
      <c r="A6" s="2" t="s">
        <v>475</v>
      </c>
      <c r="B6" s="2" t="s">
        <v>441</v>
      </c>
    </row>
    <row r="7" spans="1:2" ht="12.75">
      <c r="A7" t="s">
        <v>476</v>
      </c>
      <c r="B7" s="3">
        <v>547</v>
      </c>
    </row>
    <row r="8" spans="1:2" ht="12.75">
      <c r="A8" t="s">
        <v>477</v>
      </c>
      <c r="B8" s="3">
        <v>0</v>
      </c>
    </row>
    <row r="9" spans="1:2" ht="12.75">
      <c r="A9" t="s">
        <v>478</v>
      </c>
      <c r="B9" s="3">
        <v>0</v>
      </c>
    </row>
    <row r="10" spans="1:2" ht="12.75">
      <c r="A10" t="s">
        <v>479</v>
      </c>
      <c r="B10" s="3">
        <v>0</v>
      </c>
    </row>
    <row r="11" spans="1:2" ht="12.75">
      <c r="A11" t="s">
        <v>480</v>
      </c>
      <c r="B11" s="3">
        <v>0</v>
      </c>
    </row>
    <row r="12" spans="1:2" ht="12.75">
      <c r="A12" t="s">
        <v>481</v>
      </c>
      <c r="B12" s="3">
        <v>0</v>
      </c>
    </row>
    <row r="13" spans="1:2" ht="12.75">
      <c r="A13" t="s">
        <v>482</v>
      </c>
      <c r="B13" s="3">
        <v>1</v>
      </c>
    </row>
    <row r="14" spans="1:2" ht="12.75">
      <c r="A14" t="s">
        <v>483</v>
      </c>
      <c r="B14" s="3">
        <v>0</v>
      </c>
    </row>
    <row r="15" spans="1:2" ht="12.75">
      <c r="A15" t="s">
        <v>484</v>
      </c>
      <c r="B15" s="3">
        <v>8083</v>
      </c>
    </row>
    <row r="16" spans="1:2" ht="12.75">
      <c r="A16" t="s">
        <v>485</v>
      </c>
      <c r="B16" s="3">
        <v>0</v>
      </c>
    </row>
    <row r="17" spans="1:2" ht="12.75">
      <c r="A17" t="s">
        <v>486</v>
      </c>
      <c r="B17" s="3">
        <v>0</v>
      </c>
    </row>
    <row r="18" spans="1:2" ht="12.75">
      <c r="A18" t="s">
        <v>487</v>
      </c>
      <c r="B18" s="3">
        <v>0</v>
      </c>
    </row>
    <row r="19" spans="1:2" ht="12.75">
      <c r="A19" t="s">
        <v>488</v>
      </c>
      <c r="B19" s="3">
        <v>0</v>
      </c>
    </row>
    <row r="20" spans="1:2" ht="12.75">
      <c r="A20" t="s">
        <v>489</v>
      </c>
      <c r="B20" s="3">
        <v>0</v>
      </c>
    </row>
    <row r="21" spans="1:2" ht="12.75">
      <c r="A21" t="s">
        <v>490</v>
      </c>
      <c r="B21" s="3">
        <v>0</v>
      </c>
    </row>
    <row r="22" spans="1:2" ht="12.75">
      <c r="A22" t="s">
        <v>491</v>
      </c>
      <c r="B22" s="3">
        <v>0</v>
      </c>
    </row>
    <row r="23" spans="1:2" ht="12.75">
      <c r="A23" t="s">
        <v>492</v>
      </c>
      <c r="B23" s="3">
        <v>22122</v>
      </c>
    </row>
    <row r="24" spans="1:2" ht="12.75">
      <c r="A24" t="s">
        <v>493</v>
      </c>
      <c r="B24" s="3">
        <v>0</v>
      </c>
    </row>
    <row r="25" spans="1:2" ht="12.75">
      <c r="A25" t="s">
        <v>494</v>
      </c>
      <c r="B25" s="3">
        <v>6693</v>
      </c>
    </row>
    <row r="26" spans="1:2" ht="12.75">
      <c r="A26" t="s">
        <v>495</v>
      </c>
      <c r="B26" s="3">
        <v>5829</v>
      </c>
    </row>
    <row r="27" spans="1:2" ht="12.75">
      <c r="A27" t="s">
        <v>496</v>
      </c>
      <c r="B27" s="3">
        <v>0</v>
      </c>
    </row>
    <row r="28" spans="1:2" ht="12.75">
      <c r="A28" t="s">
        <v>497</v>
      </c>
      <c r="B28" s="3">
        <v>19783</v>
      </c>
    </row>
    <row r="29" spans="1:2" ht="12.75">
      <c r="A29" t="s">
        <v>498</v>
      </c>
      <c r="B29" s="3">
        <v>0</v>
      </c>
    </row>
    <row r="30" spans="1:2" ht="12.75">
      <c r="A30" t="s">
        <v>499</v>
      </c>
      <c r="B30" s="3">
        <v>0</v>
      </c>
    </row>
    <row r="31" spans="1:2" ht="12.75">
      <c r="A31" t="s">
        <v>500</v>
      </c>
      <c r="B31" s="3">
        <v>0</v>
      </c>
    </row>
    <row r="32" spans="1:2" ht="12.75">
      <c r="A32" t="s">
        <v>501</v>
      </c>
      <c r="B32" s="3">
        <v>0</v>
      </c>
    </row>
    <row r="34" spans="1:2" ht="12.75">
      <c r="A34" s="2" t="s">
        <v>351</v>
      </c>
      <c r="B34" s="6">
        <v>63058</v>
      </c>
    </row>
    <row r="35" spans="1:2" ht="12.75">
      <c r="A35" t="s">
        <v>502</v>
      </c>
      <c r="B35" s="3" t="s">
        <v>503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504</v>
      </c>
    </row>
    <row r="5" ht="12.75">
      <c r="A5" s="2" t="s">
        <v>505</v>
      </c>
    </row>
    <row r="6" spans="1:2" ht="12.75">
      <c r="A6" s="2" t="s">
        <v>475</v>
      </c>
      <c r="B6" s="2" t="s">
        <v>506</v>
      </c>
    </row>
    <row r="7" spans="2:3" ht="12.75">
      <c r="B7" t="s">
        <v>507</v>
      </c>
      <c r="C7" t="s">
        <v>508</v>
      </c>
    </row>
    <row r="8" spans="1:3" ht="12.75">
      <c r="A8" s="9" t="s">
        <v>509</v>
      </c>
      <c r="B8" s="9" t="s">
        <v>11</v>
      </c>
      <c r="C8" s="9" t="s">
        <v>11</v>
      </c>
    </row>
    <row r="9" spans="1:3" ht="12.75">
      <c r="A9" s="2" t="s">
        <v>510</v>
      </c>
      <c r="B9" s="2" t="s">
        <v>11</v>
      </c>
      <c r="C9" s="2" t="s">
        <v>11</v>
      </c>
    </row>
    <row r="10" spans="1:3" ht="12.75">
      <c r="A10" t="s">
        <v>511</v>
      </c>
      <c r="B10" s="3">
        <v>0</v>
      </c>
      <c r="C10" s="3">
        <v>4268</v>
      </c>
    </row>
    <row r="11" spans="1:3" ht="12.75">
      <c r="A11" t="s">
        <v>512</v>
      </c>
      <c r="B11" s="3">
        <v>0</v>
      </c>
      <c r="C11" s="3">
        <v>1246</v>
      </c>
    </row>
    <row r="12" spans="1:3" ht="12.75">
      <c r="A12" t="s">
        <v>513</v>
      </c>
      <c r="B12" s="3" t="s">
        <v>212</v>
      </c>
      <c r="C12" s="3" t="s">
        <v>514</v>
      </c>
    </row>
    <row r="13" spans="1:3" ht="12.75">
      <c r="A13" t="s">
        <v>515</v>
      </c>
      <c r="B13" s="3" t="s">
        <v>212</v>
      </c>
      <c r="C13" s="3" t="s">
        <v>514</v>
      </c>
    </row>
    <row r="14" spans="1:3" ht="12.75">
      <c r="A14" s="9" t="s">
        <v>516</v>
      </c>
      <c r="B14" s="9" t="s">
        <v>11</v>
      </c>
      <c r="C14" s="9" t="s">
        <v>11</v>
      </c>
    </row>
    <row r="15" spans="1:3" ht="12.75">
      <c r="A15" s="2" t="s">
        <v>510</v>
      </c>
      <c r="B15" s="2" t="s">
        <v>11</v>
      </c>
      <c r="C15" s="2" t="s">
        <v>11</v>
      </c>
    </row>
    <row r="16" spans="1:3" ht="12.75">
      <c r="A16" t="s">
        <v>517</v>
      </c>
      <c r="B16" s="3">
        <v>0</v>
      </c>
      <c r="C16" s="3">
        <v>15322</v>
      </c>
    </row>
    <row r="17" spans="1:3" ht="12.75">
      <c r="A17" t="s">
        <v>518</v>
      </c>
      <c r="B17" s="3" t="s">
        <v>212</v>
      </c>
      <c r="C17" s="3" t="s">
        <v>519</v>
      </c>
    </row>
    <row r="18" spans="1:3" ht="12.75">
      <c r="A18" t="s">
        <v>520</v>
      </c>
      <c r="B18" s="3" t="s">
        <v>212</v>
      </c>
      <c r="C18" s="3" t="s">
        <v>519</v>
      </c>
    </row>
    <row r="19" spans="1:3" ht="12.75">
      <c r="A19" s="2" t="s">
        <v>452</v>
      </c>
      <c r="B19" s="6">
        <f>SUM(B8:B18)</f>
        <v>4</v>
      </c>
      <c r="C19" s="6">
        <f>SUM(C8:C18)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521</v>
      </c>
    </row>
    <row r="6" spans="1:5" ht="12.75">
      <c r="A6" s="2" t="s">
        <v>522</v>
      </c>
      <c r="B6" s="2" t="s">
        <v>523</v>
      </c>
      <c r="C6" s="2" t="s">
        <v>524</v>
      </c>
      <c r="D6" s="2" t="s">
        <v>525</v>
      </c>
      <c r="E6" s="2" t="s">
        <v>526</v>
      </c>
    </row>
    <row r="7" spans="1:5" ht="12.75">
      <c r="A7" t="s">
        <v>527</v>
      </c>
      <c r="B7" t="s">
        <v>528</v>
      </c>
      <c r="C7" t="s">
        <v>529</v>
      </c>
      <c r="D7" t="s">
        <v>212</v>
      </c>
    </row>
    <row r="8" spans="1:2" ht="12.75">
      <c r="A8" t="s">
        <v>530</v>
      </c>
      <c r="B8" t="s">
        <v>531</v>
      </c>
    </row>
    <row r="9" spans="1:2" ht="12.75">
      <c r="A9" t="s">
        <v>532</v>
      </c>
      <c r="B9" t="s">
        <v>533</v>
      </c>
    </row>
    <row r="10" spans="1:5" ht="12.75">
      <c r="A10" s="2" t="s">
        <v>534</v>
      </c>
      <c r="B10" s="2" t="s">
        <v>535</v>
      </c>
      <c r="C10" t="s">
        <v>212</v>
      </c>
      <c r="D10" t="s">
        <v>212</v>
      </c>
    </row>
    <row r="11" spans="1:5" ht="12.75">
      <c r="A11" t="s">
        <v>536</v>
      </c>
      <c r="B11" t="s">
        <v>212</v>
      </c>
      <c r="C11" t="s">
        <v>212</v>
      </c>
      <c r="D11" t="s">
        <v>212</v>
      </c>
    </row>
    <row r="12" spans="1:5" ht="12.75">
      <c r="A12" t="s">
        <v>537</v>
      </c>
      <c r="B12" t="s">
        <v>538</v>
      </c>
      <c r="C12" t="s">
        <v>212</v>
      </c>
      <c r="D12" t="s">
        <v>212</v>
      </c>
      <c r="E12" t="s">
        <v>539</v>
      </c>
    </row>
    <row r="13" spans="1:5" ht="12.75">
      <c r="A13" t="s">
        <v>540</v>
      </c>
      <c r="B13" t="s">
        <v>212</v>
      </c>
      <c r="C13" t="s">
        <v>212</v>
      </c>
      <c r="D13" t="s">
        <v>212</v>
      </c>
    </row>
    <row r="14" spans="1:5" ht="12.75">
      <c r="A14" t="s">
        <v>541</v>
      </c>
      <c r="B14" t="s">
        <v>212</v>
      </c>
      <c r="C14" t="s">
        <v>212</v>
      </c>
      <c r="D14" t="s">
        <v>212</v>
      </c>
    </row>
    <row r="15" spans="1:5" ht="12.75">
      <c r="A15" t="s">
        <v>542</v>
      </c>
      <c r="B15" t="s">
        <v>212</v>
      </c>
      <c r="C15" t="s">
        <v>212</v>
      </c>
      <c r="D15" t="s">
        <v>212</v>
      </c>
    </row>
    <row r="16" spans="1:5" ht="12.75">
      <c r="A16" t="s">
        <v>543</v>
      </c>
      <c r="B16" t="s">
        <v>544</v>
      </c>
      <c r="C16" t="s">
        <v>544</v>
      </c>
      <c r="D16" t="s">
        <v>212</v>
      </c>
    </row>
    <row r="17" spans="1:5" ht="12.75">
      <c r="A17" t="s">
        <v>545</v>
      </c>
      <c r="B17" t="s">
        <v>212</v>
      </c>
      <c r="C17" t="s">
        <v>212</v>
      </c>
      <c r="D17" t="s">
        <v>212</v>
      </c>
    </row>
    <row r="18" spans="1:5" ht="12.75">
      <c r="A18" t="s">
        <v>546</v>
      </c>
      <c r="B18" t="s">
        <v>547</v>
      </c>
      <c r="C18" t="s">
        <v>548</v>
      </c>
      <c r="D18" t="s">
        <v>212</v>
      </c>
      <c r="E18" t="s">
        <v>549</v>
      </c>
    </row>
    <row r="19" spans="1:5" ht="12.75">
      <c r="A19" t="s">
        <v>550</v>
      </c>
      <c r="B19" t="s">
        <v>551</v>
      </c>
      <c r="C19" t="s">
        <v>551</v>
      </c>
      <c r="D19" t="s">
        <v>212</v>
      </c>
    </row>
    <row r="20" spans="1:5" ht="12.75">
      <c r="A20" t="s">
        <v>552</v>
      </c>
      <c r="B20" t="s">
        <v>212</v>
      </c>
      <c r="C20" t="s">
        <v>212</v>
      </c>
      <c r="D20" t="s">
        <v>212</v>
      </c>
    </row>
    <row r="21" spans="1:5" ht="12.75">
      <c r="A21" t="s">
        <v>553</v>
      </c>
      <c r="B21" t="s">
        <v>554</v>
      </c>
      <c r="C21" t="s">
        <v>554</v>
      </c>
      <c r="D21" t="s">
        <v>212</v>
      </c>
    </row>
    <row r="22" spans="1:5" ht="12.75">
      <c r="A22" s="2" t="s">
        <v>351</v>
      </c>
      <c r="B22" s="2" t="s">
        <v>555</v>
      </c>
      <c r="C22" s="2" t="s">
        <v>556</v>
      </c>
      <c r="D22" s="2" t="s">
        <v>212</v>
      </c>
    </row>
    <row r="23" spans="1:5" ht="12.75">
      <c r="A23" t="s">
        <v>557</v>
      </c>
      <c r="B23" t="s">
        <v>212</v>
      </c>
      <c r="C23" t="s">
        <v>212</v>
      </c>
      <c r="D23" t="s">
        <v>212</v>
      </c>
    </row>
    <row r="24" spans="1:5" ht="12.75">
      <c r="A24" s="2" t="s">
        <v>558</v>
      </c>
      <c r="B24" s="2" t="s">
        <v>555</v>
      </c>
      <c r="C24" s="2" t="s">
        <v>556</v>
      </c>
      <c r="D24" s="2" t="s">
        <v>212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559</v>
      </c>
    </row>
    <row r="3" spans="1:9" ht="12.75">
      <c r="A3" t="s">
        <v>560</v>
      </c>
      <c r="I3" t="s">
        <v>235</v>
      </c>
    </row>
    <row r="4" spans="2:9" ht="12.75">
      <c r="B4" t="s">
        <v>561</v>
      </c>
      <c r="I4" t="s">
        <v>189</v>
      </c>
    </row>
    <row r="5" spans="2:9" ht="12.75">
      <c r="B5" t="s">
        <v>562</v>
      </c>
      <c r="I5" t="s">
        <v>189</v>
      </c>
    </row>
    <row r="6" spans="2:9" ht="12.75">
      <c r="B6" t="s">
        <v>563</v>
      </c>
      <c r="I6" t="s">
        <v>62</v>
      </c>
    </row>
    <row r="7" spans="2:9" ht="12.75">
      <c r="B7" t="s">
        <v>564</v>
      </c>
      <c r="I7" t="s">
        <v>62</v>
      </c>
    </row>
    <row r="8" spans="2:9" ht="12.75">
      <c r="B8" t="s">
        <v>565</v>
      </c>
      <c r="I8" t="s">
        <v>62</v>
      </c>
    </row>
    <row r="9" spans="2:9" ht="12.75">
      <c r="B9" t="s">
        <v>566</v>
      </c>
      <c r="I9" t="s">
        <v>62</v>
      </c>
    </row>
    <row r="10" spans="2:9" ht="12.75">
      <c r="B10" t="s">
        <v>567</v>
      </c>
      <c r="I10" t="s">
        <v>62</v>
      </c>
    </row>
    <row r="11" spans="2:9" ht="12.75">
      <c r="B11" t="s">
        <v>568</v>
      </c>
      <c r="I11" t="s">
        <v>62</v>
      </c>
    </row>
    <row r="12" spans="2:9" ht="12.75">
      <c r="B12" t="s">
        <v>569</v>
      </c>
      <c r="I12" t="s">
        <v>62</v>
      </c>
    </row>
    <row r="13" spans="2:9" ht="12.75">
      <c r="B13" t="s">
        <v>570</v>
      </c>
      <c r="I13" t="s">
        <v>62</v>
      </c>
    </row>
    <row r="14" spans="2:9" ht="12.75">
      <c r="B14" t="s">
        <v>571</v>
      </c>
      <c r="I14" t="s">
        <v>62</v>
      </c>
    </row>
    <row r="15" spans="2:9" ht="12.75">
      <c r="B15" t="s">
        <v>572</v>
      </c>
      <c r="I15" t="s">
        <v>62</v>
      </c>
    </row>
    <row r="16" spans="2:9" ht="12.75">
      <c r="B16" t="s">
        <v>573</v>
      </c>
      <c r="I16" t="s">
        <v>235</v>
      </c>
    </row>
    <row r="17" spans="1:9" ht="12.75">
      <c r="A17" t="s">
        <v>560</v>
      </c>
      <c r="I17" t="s">
        <v>62</v>
      </c>
    </row>
    <row r="18" spans="2:9" ht="12.75">
      <c r="B18" t="s">
        <v>561</v>
      </c>
      <c r="I18" t="s">
        <v>574</v>
      </c>
    </row>
    <row r="19" spans="2:9" ht="12.75">
      <c r="B19" t="s">
        <v>562</v>
      </c>
      <c r="I19" t="s">
        <v>189</v>
      </c>
    </row>
    <row r="20" spans="2:9" ht="12.75">
      <c r="B20" t="s">
        <v>563</v>
      </c>
      <c r="I20" t="s">
        <v>189</v>
      </c>
    </row>
    <row r="21" spans="2:9" ht="12.75">
      <c r="B21" t="s">
        <v>564</v>
      </c>
      <c r="I21" t="s">
        <v>189</v>
      </c>
    </row>
    <row r="22" spans="2:9" ht="12.75">
      <c r="B22" t="s">
        <v>565</v>
      </c>
      <c r="I22" t="s">
        <v>189</v>
      </c>
    </row>
    <row r="23" spans="2:9" ht="12.75">
      <c r="B23" t="s">
        <v>566</v>
      </c>
      <c r="I23" t="s">
        <v>189</v>
      </c>
    </row>
    <row r="24" spans="2:9" ht="12.75">
      <c r="B24" t="s">
        <v>567</v>
      </c>
      <c r="I24" t="s">
        <v>189</v>
      </c>
    </row>
    <row r="25" spans="2:9" ht="12.75">
      <c r="B25" t="s">
        <v>568</v>
      </c>
      <c r="I25" t="s">
        <v>189</v>
      </c>
    </row>
    <row r="26" spans="2:9" ht="12.75">
      <c r="B26" t="s">
        <v>569</v>
      </c>
      <c r="I26" t="s">
        <v>189</v>
      </c>
    </row>
    <row r="27" spans="2:9" ht="12.75">
      <c r="B27" t="s">
        <v>570</v>
      </c>
      <c r="I27" t="s">
        <v>189</v>
      </c>
    </row>
    <row r="28" spans="2:9" ht="12.75">
      <c r="B28" t="s">
        <v>571</v>
      </c>
      <c r="I28" t="s">
        <v>189</v>
      </c>
    </row>
    <row r="29" spans="2:9" ht="12.75">
      <c r="B29" t="s">
        <v>572</v>
      </c>
      <c r="I29" t="s">
        <v>189</v>
      </c>
    </row>
    <row r="30" spans="2:9" ht="12.75">
      <c r="B30" t="s">
        <v>573</v>
      </c>
      <c r="I30" t="s">
        <v>189</v>
      </c>
    </row>
    <row r="31" spans="1:9" ht="12.75">
      <c r="A31" t="s">
        <v>560</v>
      </c>
      <c r="I31" t="s">
        <v>189</v>
      </c>
    </row>
    <row r="32" spans="2:9" ht="12.75">
      <c r="B32" t="s">
        <v>561</v>
      </c>
      <c r="I32" t="s">
        <v>189</v>
      </c>
    </row>
    <row r="33" spans="2:9" ht="12.75">
      <c r="B33" t="s">
        <v>562</v>
      </c>
      <c r="I33" t="s">
        <v>189</v>
      </c>
    </row>
    <row r="34" spans="2:9" ht="12.75">
      <c r="B34" t="s">
        <v>563</v>
      </c>
      <c r="I34" t="s">
        <v>189</v>
      </c>
    </row>
    <row r="35" spans="2:9" ht="12.75">
      <c r="B35" t="s">
        <v>564</v>
      </c>
      <c r="I35" t="s">
        <v>189</v>
      </c>
    </row>
    <row r="36" spans="2:9" ht="12.75">
      <c r="B36" t="s">
        <v>565</v>
      </c>
      <c r="I36" t="s">
        <v>189</v>
      </c>
    </row>
    <row r="37" spans="2:9" ht="12.75">
      <c r="B37" t="s">
        <v>566</v>
      </c>
      <c r="I37" t="s">
        <v>189</v>
      </c>
    </row>
    <row r="38" spans="2:9" ht="12.75">
      <c r="B38" t="s">
        <v>567</v>
      </c>
      <c r="I38" t="s">
        <v>189</v>
      </c>
    </row>
    <row r="39" spans="2:9" ht="12.75">
      <c r="B39" t="s">
        <v>568</v>
      </c>
      <c r="I39" t="s">
        <v>189</v>
      </c>
    </row>
    <row r="40" spans="2:9" ht="12.75">
      <c r="B40" t="s">
        <v>569</v>
      </c>
      <c r="I40" t="s">
        <v>189</v>
      </c>
    </row>
    <row r="41" spans="2:9" ht="12.75">
      <c r="B41" t="s">
        <v>570</v>
      </c>
      <c r="I41" t="s">
        <v>189</v>
      </c>
    </row>
    <row r="42" spans="2:9" ht="12.75">
      <c r="B42" t="s">
        <v>571</v>
      </c>
      <c r="I42" t="s">
        <v>189</v>
      </c>
    </row>
    <row r="43" spans="2:9" ht="12.75">
      <c r="B43" t="s">
        <v>572</v>
      </c>
      <c r="I43" t="s">
        <v>189</v>
      </c>
    </row>
    <row r="44" spans="2:9" ht="12.75">
      <c r="B44" t="s">
        <v>573</v>
      </c>
      <c r="I44" t="s">
        <v>189</v>
      </c>
    </row>
    <row r="45" spans="1:9" ht="12.75">
      <c r="A45" t="s">
        <v>560</v>
      </c>
      <c r="I45" t="s">
        <v>189</v>
      </c>
    </row>
    <row r="46" spans="2:9" ht="12.75">
      <c r="B46" t="s">
        <v>561</v>
      </c>
      <c r="I46" t="s">
        <v>189</v>
      </c>
    </row>
    <row r="47" spans="2:9" ht="12.75">
      <c r="B47" t="s">
        <v>562</v>
      </c>
      <c r="I47" t="s">
        <v>189</v>
      </c>
    </row>
    <row r="48" spans="2:9" ht="12.75">
      <c r="B48" t="s">
        <v>563</v>
      </c>
      <c r="I48" t="s">
        <v>189</v>
      </c>
    </row>
    <row r="49" spans="2:9" ht="12.75">
      <c r="B49" t="s">
        <v>564</v>
      </c>
      <c r="I49" t="s">
        <v>189</v>
      </c>
    </row>
    <row r="50" spans="2:9" ht="12.75">
      <c r="B50" t="s">
        <v>565</v>
      </c>
      <c r="I50" t="s">
        <v>189</v>
      </c>
    </row>
    <row r="51" spans="2:9" ht="12.75">
      <c r="B51" t="s">
        <v>566</v>
      </c>
      <c r="I51" t="s">
        <v>189</v>
      </c>
    </row>
    <row r="52" spans="2:9" ht="12.75">
      <c r="B52" t="s">
        <v>567</v>
      </c>
      <c r="I52" t="s">
        <v>189</v>
      </c>
    </row>
    <row r="53" spans="2:9" ht="12.75">
      <c r="B53" t="s">
        <v>568</v>
      </c>
      <c r="I53" t="s">
        <v>189</v>
      </c>
    </row>
    <row r="54" spans="2:9" ht="12.75">
      <c r="B54" t="s">
        <v>569</v>
      </c>
      <c r="I54" t="s">
        <v>189</v>
      </c>
    </row>
    <row r="55" spans="2:9" ht="12.75">
      <c r="B55" t="s">
        <v>570</v>
      </c>
      <c r="I55" t="s">
        <v>189</v>
      </c>
    </row>
    <row r="56" spans="2:9" ht="12.75">
      <c r="B56" t="s">
        <v>571</v>
      </c>
      <c r="I56" t="s">
        <v>189</v>
      </c>
    </row>
    <row r="57" spans="2:9" ht="12.75">
      <c r="B57" t="s">
        <v>572</v>
      </c>
      <c r="I57" t="s">
        <v>189</v>
      </c>
    </row>
    <row r="58" spans="2:9" ht="12.75">
      <c r="B58" t="s">
        <v>573</v>
      </c>
      <c r="I58" t="s">
        <v>189</v>
      </c>
    </row>
    <row r="59" spans="1:9" ht="12.75">
      <c r="A59" t="s">
        <v>560</v>
      </c>
      <c r="I59" t="s">
        <v>189</v>
      </c>
    </row>
    <row r="60" spans="2:9" ht="12.75">
      <c r="B60" t="s">
        <v>561</v>
      </c>
      <c r="I60" t="s">
        <v>189</v>
      </c>
    </row>
    <row r="61" spans="2:9" ht="12.75">
      <c r="B61" t="s">
        <v>562</v>
      </c>
      <c r="I61" t="s">
        <v>189</v>
      </c>
    </row>
    <row r="62" spans="2:9" ht="12.75">
      <c r="B62" t="s">
        <v>563</v>
      </c>
      <c r="I62" t="s">
        <v>189</v>
      </c>
    </row>
    <row r="63" spans="2:9" ht="12.75">
      <c r="B63" t="s">
        <v>564</v>
      </c>
      <c r="I63" t="s">
        <v>189</v>
      </c>
    </row>
    <row r="64" spans="2:9" ht="12.75">
      <c r="B64" t="s">
        <v>565</v>
      </c>
      <c r="I64" t="s">
        <v>189</v>
      </c>
    </row>
    <row r="65" spans="2:9" ht="12.75">
      <c r="B65" t="s">
        <v>566</v>
      </c>
      <c r="I65" t="s">
        <v>189</v>
      </c>
    </row>
    <row r="66" spans="2:9" ht="12.75">
      <c r="B66" t="s">
        <v>567</v>
      </c>
      <c r="I66" t="s">
        <v>189</v>
      </c>
    </row>
    <row r="67" spans="2:9" ht="12.75">
      <c r="B67" t="s">
        <v>568</v>
      </c>
      <c r="I67" t="s">
        <v>189</v>
      </c>
    </row>
    <row r="68" spans="2:9" ht="12.75">
      <c r="B68" t="s">
        <v>569</v>
      </c>
      <c r="I68" t="s">
        <v>189</v>
      </c>
    </row>
    <row r="69" spans="2:9" ht="12.75">
      <c r="B69" t="s">
        <v>570</v>
      </c>
      <c r="I69" t="s">
        <v>189</v>
      </c>
    </row>
    <row r="70" spans="2:9" ht="12.75">
      <c r="B70" t="s">
        <v>571</v>
      </c>
      <c r="I70" t="s">
        <v>189</v>
      </c>
    </row>
    <row r="71" spans="2:9" ht="12.75">
      <c r="B71" t="s">
        <v>572</v>
      </c>
      <c r="I71" t="s">
        <v>189</v>
      </c>
    </row>
    <row r="72" spans="2:9" ht="12.75">
      <c r="B72" t="s">
        <v>573</v>
      </c>
      <c r="I72" t="s">
        <v>189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85</v>
      </c>
    </row>
    <row r="2" ht="12.75">
      <c r="A2" s="2" t="s">
        <v>86</v>
      </c>
    </row>
    <row r="3" ht="12.75">
      <c r="A3" s="2" t="s">
        <v>87</v>
      </c>
    </row>
    <row r="4" ht="12.75">
      <c r="A4" s="2" t="s">
        <v>88</v>
      </c>
    </row>
    <row r="5" spans="2:11" ht="12.75">
      <c r="B5" s="4" t="s">
        <v>89</v>
      </c>
      <c r="E5" s="4" t="s">
        <v>90</v>
      </c>
      <c r="H5" s="4" t="s">
        <v>91</v>
      </c>
      <c r="K5" s="4" t="s">
        <v>92</v>
      </c>
    </row>
    <row r="6" spans="1:13" ht="12.75">
      <c r="A6" s="2" t="s">
        <v>11</v>
      </c>
      <c r="B6" s="2" t="s">
        <v>93</v>
      </c>
      <c r="C6" s="2" t="s">
        <v>94</v>
      </c>
      <c r="D6" s="2" t="s">
        <v>4</v>
      </c>
      <c r="E6" s="2" t="s">
        <v>93</v>
      </c>
      <c r="F6" s="2" t="s">
        <v>94</v>
      </c>
      <c r="G6" s="2" t="s">
        <v>4</v>
      </c>
      <c r="H6" s="2" t="s">
        <v>93</v>
      </c>
      <c r="I6" s="2" t="s">
        <v>94</v>
      </c>
      <c r="J6" s="2" t="s">
        <v>4</v>
      </c>
      <c r="K6" s="2" t="s">
        <v>93</v>
      </c>
      <c r="L6" s="2" t="s">
        <v>94</v>
      </c>
      <c r="M6" s="2" t="s">
        <v>4</v>
      </c>
    </row>
    <row r="7" spans="1:13" ht="12.75">
      <c r="A7" t="s">
        <v>95</v>
      </c>
      <c r="B7" s="3">
        <v>2</v>
      </c>
      <c r="C7" s="3">
        <v>2</v>
      </c>
      <c r="D7" s="3">
        <v>2</v>
      </c>
      <c r="E7" s="5">
        <v>2.5</v>
      </c>
      <c r="F7" s="5">
        <v>2</v>
      </c>
      <c r="G7" s="5">
        <v>2</v>
      </c>
      <c r="H7" s="3">
        <v>85121</v>
      </c>
      <c r="I7" s="3">
        <v>78209</v>
      </c>
      <c r="J7" s="3">
        <v>73719</v>
      </c>
      <c r="K7" s="3">
        <v>0</v>
      </c>
      <c r="L7" s="3">
        <v>0</v>
      </c>
      <c r="M7" s="3">
        <v>1505</v>
      </c>
    </row>
    <row r="8" spans="1:13" ht="12.75">
      <c r="A8" s="2" t="s">
        <v>96</v>
      </c>
      <c r="B8" s="6">
        <f>SUM(B7:B7)</f>
        <v>4</v>
      </c>
      <c r="C8" s="6">
        <f>SUM(C7:C7)</f>
        <v>4</v>
      </c>
      <c r="D8" s="6">
        <f>SUM(D7:D7)</f>
        <v>4</v>
      </c>
      <c r="E8" s="5">
        <f>SUM(E7:E7)</f>
        <v>4</v>
      </c>
      <c r="F8" s="5">
        <f>SUM(F7:F7)</f>
        <v>4</v>
      </c>
      <c r="G8" s="5">
        <f>SUM(G7:G7)</f>
        <v>4</v>
      </c>
      <c r="H8" s="6">
        <f>SUM(H7:H7)</f>
        <v>4</v>
      </c>
      <c r="I8" s="6">
        <f>SUM(I7:I7)</f>
        <v>4</v>
      </c>
      <c r="J8" s="6">
        <f>SUM(J7:J7)</f>
        <v>4</v>
      </c>
      <c r="K8" s="6">
        <f>SUM(K7:K7)</f>
        <v>4</v>
      </c>
      <c r="L8" s="6">
        <f>SUM(L7:L7)</f>
        <v>4</v>
      </c>
      <c r="M8" s="6">
        <f>SUM(M7:M7)</f>
        <v>4</v>
      </c>
    </row>
    <row r="9" spans="5:10" ht="12.75">
      <c r="E9" s="2" t="s">
        <v>97</v>
      </c>
      <c r="H9" s="3">
        <v>51921</v>
      </c>
      <c r="I9" s="3">
        <v>55608</v>
      </c>
      <c r="J9" s="3">
        <v>63058</v>
      </c>
    </row>
    <row r="10" spans="5:10" ht="12.75">
      <c r="E10" s="2" t="s">
        <v>98</v>
      </c>
      <c r="H10" s="6">
        <f>SUM(H8:H9)</f>
        <v>4</v>
      </c>
      <c r="I10" s="6">
        <f>SUM(I8:I9)</f>
        <v>4</v>
      </c>
      <c r="J10" s="6">
        <f>SUM(J8:J9)</f>
        <v>4</v>
      </c>
    </row>
  </sheetData>
  <mergeCells count="2">
    <mergeCell ref="E9:G9"/>
    <mergeCell ref="E10:G10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99</v>
      </c>
    </row>
    <row r="2" ht="12.75">
      <c r="A2" s="2" t="s">
        <v>86</v>
      </c>
    </row>
    <row r="3" ht="12.75">
      <c r="A3" s="2" t="s">
        <v>87</v>
      </c>
    </row>
    <row r="4" ht="12.75">
      <c r="A4" s="2" t="s">
        <v>88</v>
      </c>
    </row>
    <row r="6" spans="2:17" ht="12.75">
      <c r="B6" s="4" t="s">
        <v>100</v>
      </c>
      <c r="E6" s="4" t="s">
        <v>101</v>
      </c>
      <c r="H6" s="4" t="s">
        <v>102</v>
      </c>
      <c r="K6" s="2" t="s">
        <v>103</v>
      </c>
      <c r="N6" s="2" t="s">
        <v>104</v>
      </c>
      <c r="Q6" s="2" t="s">
        <v>105</v>
      </c>
    </row>
    <row r="7" spans="1:19" ht="12.75">
      <c r="A7" s="2" t="s">
        <v>11</v>
      </c>
      <c r="B7" s="2" t="s">
        <v>93</v>
      </c>
      <c r="C7" s="2" t="s">
        <v>94</v>
      </c>
      <c r="D7" s="2" t="s">
        <v>4</v>
      </c>
      <c r="E7" s="2" t="s">
        <v>93</v>
      </c>
      <c r="F7" s="2" t="s">
        <v>94</v>
      </c>
      <c r="G7" s="2" t="s">
        <v>4</v>
      </c>
      <c r="H7" s="2" t="s">
        <v>93</v>
      </c>
      <c r="I7" s="2" t="s">
        <v>94</v>
      </c>
      <c r="J7" s="2" t="s">
        <v>4</v>
      </c>
      <c r="K7" s="2" t="s">
        <v>93</v>
      </c>
      <c r="L7" s="2" t="s">
        <v>94</v>
      </c>
      <c r="M7" s="2" t="s">
        <v>4</v>
      </c>
      <c r="N7" s="2" t="s">
        <v>93</v>
      </c>
      <c r="O7" s="2" t="s">
        <v>94</v>
      </c>
      <c r="P7" s="2" t="s">
        <v>4</v>
      </c>
      <c r="Q7" s="2" t="s">
        <v>93</v>
      </c>
      <c r="R7" s="2" t="s">
        <v>94</v>
      </c>
      <c r="S7" s="2" t="s">
        <v>4</v>
      </c>
    </row>
    <row r="8" spans="1:19" ht="12.75">
      <c r="A8" t="s">
        <v>95</v>
      </c>
      <c r="B8" s="3" t="s">
        <v>106</v>
      </c>
      <c r="C8" s="3" t="s">
        <v>107</v>
      </c>
      <c r="D8" s="3" t="s">
        <v>107</v>
      </c>
      <c r="E8" s="3">
        <v>34048</v>
      </c>
      <c r="F8" s="3">
        <v>39105</v>
      </c>
      <c r="G8" s="3">
        <v>36107</v>
      </c>
      <c r="H8" s="3">
        <v>27013</v>
      </c>
      <c r="I8" s="3">
        <v>27035</v>
      </c>
      <c r="J8" s="3">
        <v>27684</v>
      </c>
      <c r="K8" s="3">
        <v>7036</v>
      </c>
      <c r="L8" s="3">
        <v>12070</v>
      </c>
      <c r="M8" s="3">
        <v>8423</v>
      </c>
      <c r="N8" s="3">
        <v>0</v>
      </c>
      <c r="O8" s="3">
        <v>0</v>
      </c>
      <c r="P8" s="3">
        <v>315</v>
      </c>
      <c r="Q8" s="3">
        <v>0</v>
      </c>
      <c r="R8" s="3">
        <v>0</v>
      </c>
      <c r="S8" s="3">
        <v>438</v>
      </c>
    </row>
    <row r="9" spans="2:19" ht="12.75">
      <c r="B9" s="3" t="s">
        <v>106</v>
      </c>
      <c r="C9" s="3" t="s">
        <v>107</v>
      </c>
      <c r="D9" s="3" t="s">
        <v>107</v>
      </c>
      <c r="E9" s="3">
        <v>34048</v>
      </c>
      <c r="F9" s="3">
        <v>39105</v>
      </c>
      <c r="G9" s="3">
        <v>36107</v>
      </c>
      <c r="H9" s="3">
        <v>27013</v>
      </c>
      <c r="I9" s="3">
        <v>27035</v>
      </c>
      <c r="J9" s="3">
        <v>27684</v>
      </c>
      <c r="K9" s="3">
        <v>7036</v>
      </c>
      <c r="L9" s="3">
        <v>12070</v>
      </c>
      <c r="M9" s="3">
        <v>8423</v>
      </c>
      <c r="N9" s="3">
        <v>0</v>
      </c>
      <c r="O9" s="3">
        <v>0</v>
      </c>
      <c r="P9" s="3">
        <v>315</v>
      </c>
      <c r="Q9" s="3">
        <v>0</v>
      </c>
      <c r="R9" s="3">
        <v>0</v>
      </c>
      <c r="S9" s="3">
        <v>438</v>
      </c>
    </row>
    <row r="11" ht="12.75">
      <c r="A11" s="2" t="s">
        <v>108</v>
      </c>
    </row>
    <row r="12" ht="12.75">
      <c r="A12" s="2" t="s">
        <v>109</v>
      </c>
    </row>
    <row r="13" ht="12.75">
      <c r="A13" s="2" t="s">
        <v>110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111</v>
      </c>
    </row>
    <row r="2" ht="12.75">
      <c r="A2" s="2" t="s">
        <v>86</v>
      </c>
    </row>
    <row r="3" ht="12.75">
      <c r="A3" s="2" t="s">
        <v>87</v>
      </c>
    </row>
    <row r="4" ht="12.75">
      <c r="A4" s="2" t="s">
        <v>88</v>
      </c>
    </row>
    <row r="5" spans="1:5" ht="12.75">
      <c r="A5" s="4" t="s">
        <v>112</v>
      </c>
      <c r="E5" s="4" t="s">
        <v>113</v>
      </c>
    </row>
    <row r="6" spans="1:11" ht="12.75">
      <c r="A6" s="2" t="s">
        <v>114</v>
      </c>
      <c r="E6" s="2" t="s">
        <v>115</v>
      </c>
      <c r="H6" s="2" t="s">
        <v>116</v>
      </c>
      <c r="K6" s="2" t="s">
        <v>117</v>
      </c>
    </row>
    <row r="7" spans="1:13" ht="12.75">
      <c r="A7" s="2" t="s">
        <v>11</v>
      </c>
      <c r="B7" s="2" t="s">
        <v>93</v>
      </c>
      <c r="C7" s="2" t="s">
        <v>94</v>
      </c>
      <c r="D7" s="2" t="s">
        <v>4</v>
      </c>
      <c r="E7" s="2" t="s">
        <v>93</v>
      </c>
      <c r="F7" s="2" t="s">
        <v>94</v>
      </c>
      <c r="G7" s="2" t="s">
        <v>4</v>
      </c>
      <c r="H7" s="2" t="s">
        <v>93</v>
      </c>
      <c r="I7" s="2" t="s">
        <v>94</v>
      </c>
      <c r="J7" s="2" t="s">
        <v>4</v>
      </c>
      <c r="K7" s="2" t="s">
        <v>93</v>
      </c>
      <c r="L7" s="2" t="s">
        <v>94</v>
      </c>
      <c r="M7" s="2" t="s">
        <v>4</v>
      </c>
    </row>
    <row r="8" spans="1:13" ht="12.75">
      <c r="A8" t="s">
        <v>95</v>
      </c>
      <c r="B8">
        <v>2</v>
      </c>
      <c r="C8">
        <v>2</v>
      </c>
      <c r="D8">
        <v>2</v>
      </c>
      <c r="E8">
        <v>45.5</v>
      </c>
      <c r="F8">
        <v>44</v>
      </c>
      <c r="G8">
        <v>42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2.75">
      <c r="A9" s="2" t="s">
        <v>118</v>
      </c>
      <c r="B9" s="2">
        <v>2</v>
      </c>
      <c r="C9" s="2">
        <v>2</v>
      </c>
      <c r="D9" s="2">
        <v>2</v>
      </c>
      <c r="E9" s="2">
        <v>45.5</v>
      </c>
      <c r="F9" s="2">
        <v>44</v>
      </c>
      <c r="G9" s="2">
        <v>42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  <row r="10" ht="12.75">
      <c r="A10" s="2" t="s">
        <v>119</v>
      </c>
    </row>
    <row r="11" ht="12.75">
      <c r="A11" s="2" t="s">
        <v>120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121</v>
      </c>
    </row>
    <row r="2" ht="12.75">
      <c r="A2" s="2" t="s">
        <v>86</v>
      </c>
    </row>
    <row r="3" ht="12.75">
      <c r="A3" s="2" t="s">
        <v>87</v>
      </c>
    </row>
    <row r="4" ht="12.75">
      <c r="A4" s="2" t="s">
        <v>88</v>
      </c>
    </row>
    <row r="6" spans="1:5" ht="12.75">
      <c r="A6" s="4" t="s">
        <v>122</v>
      </c>
      <c r="E6" s="4" t="s">
        <v>123</v>
      </c>
    </row>
    <row r="7" ht="12.75">
      <c r="I7" s="4" t="s">
        <v>124</v>
      </c>
    </row>
    <row r="8" spans="1:12" ht="12.75">
      <c r="A8" s="2" t="s">
        <v>125</v>
      </c>
      <c r="B8" s="2" t="s">
        <v>93</v>
      </c>
      <c r="C8" s="2" t="s">
        <v>94</v>
      </c>
      <c r="D8" s="2" t="s">
        <v>4</v>
      </c>
      <c r="E8" s="2" t="s">
        <v>11</v>
      </c>
      <c r="F8" s="2" t="s">
        <v>93</v>
      </c>
      <c r="G8" s="2" t="s">
        <v>94</v>
      </c>
      <c r="H8" s="2" t="s">
        <v>4</v>
      </c>
      <c r="I8" s="2" t="s">
        <v>126</v>
      </c>
      <c r="J8" s="2" t="s">
        <v>93</v>
      </c>
      <c r="K8" s="2" t="s">
        <v>94</v>
      </c>
      <c r="L8" s="2" t="s">
        <v>4</v>
      </c>
    </row>
    <row r="9" spans="1:12" ht="12.75">
      <c r="A9" s="2" t="s">
        <v>127</v>
      </c>
      <c r="B9" s="3">
        <v>0</v>
      </c>
      <c r="C9" s="3">
        <v>0</v>
      </c>
      <c r="D9" s="3">
        <v>0</v>
      </c>
      <c r="E9" t="s">
        <v>128</v>
      </c>
      <c r="F9" s="3">
        <v>0</v>
      </c>
      <c r="G9" s="3">
        <v>0</v>
      </c>
      <c r="H9" s="3">
        <v>0</v>
      </c>
      <c r="I9" t="s">
        <v>129</v>
      </c>
      <c r="J9" s="3">
        <v>0</v>
      </c>
      <c r="K9" s="3">
        <v>0</v>
      </c>
      <c r="L9" s="3">
        <v>0</v>
      </c>
    </row>
    <row r="10" spans="1:12" ht="12.75">
      <c r="A10" s="2" t="s">
        <v>130</v>
      </c>
      <c r="B10" s="3">
        <v>0</v>
      </c>
      <c r="C10" s="3">
        <v>0</v>
      </c>
      <c r="D10" s="3">
        <v>0</v>
      </c>
      <c r="E10" t="s">
        <v>131</v>
      </c>
      <c r="F10" s="3">
        <v>0</v>
      </c>
      <c r="G10" s="3">
        <v>0</v>
      </c>
      <c r="H10" s="3">
        <v>0</v>
      </c>
      <c r="I10" t="s">
        <v>129</v>
      </c>
      <c r="J10" s="3">
        <v>0</v>
      </c>
      <c r="K10" s="3">
        <v>0</v>
      </c>
      <c r="L10" s="3">
        <v>0</v>
      </c>
    </row>
    <row r="11" spans="1:12" ht="12.75">
      <c r="A11" s="2" t="s">
        <v>132</v>
      </c>
      <c r="B11" s="3">
        <v>0</v>
      </c>
      <c r="C11" s="3">
        <v>0</v>
      </c>
      <c r="D11" s="3">
        <v>0.28</v>
      </c>
      <c r="E11" t="s">
        <v>133</v>
      </c>
      <c r="F11" s="3">
        <v>0</v>
      </c>
      <c r="G11" s="3">
        <v>0</v>
      </c>
      <c r="H11" s="3">
        <v>5830</v>
      </c>
      <c r="I11" t="s">
        <v>129</v>
      </c>
      <c r="J11" s="3">
        <v>0</v>
      </c>
      <c r="K11" s="3">
        <v>0</v>
      </c>
      <c r="L11" s="3">
        <v>20821</v>
      </c>
    </row>
    <row r="12" spans="1:12" ht="12.75">
      <c r="A12" s="2" t="s">
        <v>134</v>
      </c>
      <c r="B12" s="3">
        <v>0</v>
      </c>
      <c r="C12" s="3">
        <v>0</v>
      </c>
      <c r="D12" s="3">
        <v>0</v>
      </c>
      <c r="E12" t="s">
        <v>135</v>
      </c>
      <c r="F12" s="3">
        <v>0</v>
      </c>
      <c r="G12" s="3">
        <v>0</v>
      </c>
      <c r="H12" s="3">
        <v>0</v>
      </c>
      <c r="I12" t="s">
        <v>129</v>
      </c>
      <c r="J12" s="3">
        <v>0</v>
      </c>
      <c r="K12" s="3">
        <v>0</v>
      </c>
      <c r="L12" s="3">
        <v>0</v>
      </c>
    </row>
    <row r="13" spans="1:12" ht="12.75">
      <c r="A13" s="2" t="s">
        <v>136</v>
      </c>
      <c r="B13" s="3">
        <v>1</v>
      </c>
      <c r="C13" s="3">
        <v>1</v>
      </c>
      <c r="D13" s="3">
        <v>1</v>
      </c>
      <c r="E13" t="s">
        <v>137</v>
      </c>
      <c r="F13" s="3">
        <v>7450</v>
      </c>
      <c r="G13" s="3">
        <v>7450</v>
      </c>
      <c r="H13" s="3">
        <v>8083</v>
      </c>
      <c r="I13" t="s">
        <v>138</v>
      </c>
      <c r="J13" s="3">
        <v>7450</v>
      </c>
      <c r="K13" s="3">
        <v>7450</v>
      </c>
      <c r="L13" s="3">
        <v>8083</v>
      </c>
    </row>
    <row r="14" spans="1:12" ht="12.75">
      <c r="A14" s="2" t="s">
        <v>139</v>
      </c>
      <c r="B14" s="3">
        <v>3</v>
      </c>
      <c r="C14" s="3">
        <v>2</v>
      </c>
      <c r="D14" s="3">
        <v>0</v>
      </c>
      <c r="E14" t="s">
        <v>140</v>
      </c>
      <c r="F14" s="3">
        <v>20373</v>
      </c>
      <c r="G14" s="3">
        <v>2700</v>
      </c>
      <c r="H14" s="3">
        <v>0</v>
      </c>
      <c r="I14" t="s">
        <v>141</v>
      </c>
      <c r="J14" s="3">
        <v>6791</v>
      </c>
      <c r="K14" s="3">
        <v>1350</v>
      </c>
      <c r="L14" s="3">
        <v>0</v>
      </c>
    </row>
    <row r="15" spans="1:12" ht="12.75">
      <c r="A15" s="2" t="s">
        <v>142</v>
      </c>
      <c r="B15" s="3">
        <v>0</v>
      </c>
      <c r="C15" s="3">
        <v>0</v>
      </c>
      <c r="D15" s="3">
        <v>0</v>
      </c>
      <c r="E15" t="s">
        <v>143</v>
      </c>
      <c r="F15" s="3">
        <v>0</v>
      </c>
      <c r="G15" s="3">
        <v>0</v>
      </c>
      <c r="H15" s="3">
        <v>0</v>
      </c>
      <c r="I15" t="s">
        <v>141</v>
      </c>
      <c r="J15" s="3">
        <v>0</v>
      </c>
      <c r="K15" s="3">
        <v>0</v>
      </c>
      <c r="L15" s="3">
        <v>0</v>
      </c>
    </row>
    <row r="16" ht="12.75">
      <c r="A16" s="2" t="s">
        <v>144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145</v>
      </c>
    </row>
    <row r="3" spans="1:3" ht="12.75">
      <c r="A3" s="2" t="s">
        <v>147</v>
      </c>
      <c r="C3" t="s">
        <v>148</v>
      </c>
    </row>
    <row r="4" spans="1:3" ht="12.75">
      <c r="A4" s="2" t="s">
        <v>149</v>
      </c>
      <c r="C4" t="s">
        <v>148</v>
      </c>
    </row>
    <row r="5" spans="1:3" ht="12.75">
      <c r="A5" s="2" t="s">
        <v>150</v>
      </c>
      <c r="C5" t="s">
        <v>151</v>
      </c>
    </row>
    <row r="6" spans="1:3" ht="12.75">
      <c r="A6" s="2" t="s">
        <v>152</v>
      </c>
      <c r="C6" t="s">
        <v>153</v>
      </c>
    </row>
    <row r="7" spans="1:3" ht="12.75">
      <c r="A7" s="2" t="s">
        <v>154</v>
      </c>
      <c r="C7" t="s">
        <v>155</v>
      </c>
    </row>
    <row r="8" spans="1:3" ht="12.75">
      <c r="A8" s="2" t="s">
        <v>156</v>
      </c>
      <c r="C8" t="s">
        <v>157</v>
      </c>
    </row>
    <row r="9" spans="1:3" ht="12.75">
      <c r="A9" s="2" t="s">
        <v>158</v>
      </c>
      <c r="C9" t="s">
        <v>159</v>
      </c>
    </row>
    <row r="10" spans="1:3" ht="12.75">
      <c r="A10" s="2" t="s">
        <v>160</v>
      </c>
      <c r="C10" t="s">
        <v>161</v>
      </c>
    </row>
    <row r="11" spans="1:3" ht="12.75">
      <c r="A11" s="2" t="s">
        <v>162</v>
      </c>
      <c r="C11" t="s">
        <v>163</v>
      </c>
    </row>
    <row r="12" spans="1:3" ht="12.75">
      <c r="A12" s="2" t="s">
        <v>164</v>
      </c>
      <c r="C12" t="s">
        <v>165</v>
      </c>
    </row>
    <row r="13" spans="1:3" ht="12.75">
      <c r="A13" s="2" t="s">
        <v>166</v>
      </c>
      <c r="C13" t="s">
        <v>167</v>
      </c>
    </row>
    <row r="14" spans="1:3" ht="12.75">
      <c r="A14" s="2" t="s">
        <v>168</v>
      </c>
      <c r="C14" t="s">
        <v>169</v>
      </c>
    </row>
    <row r="15" spans="1:3" ht="12.75">
      <c r="A15" s="2" t="s">
        <v>170</v>
      </c>
      <c r="C15" t="s">
        <v>171</v>
      </c>
    </row>
    <row r="16" spans="1:3" ht="12.75">
      <c r="A16" s="2" t="s">
        <v>172</v>
      </c>
      <c r="C16" t="s">
        <v>173</v>
      </c>
    </row>
    <row r="19" ht="12.75">
      <c r="A19" s="4" t="s">
        <v>174</v>
      </c>
    </row>
    <row r="20" spans="1:9" ht="12.75">
      <c r="A20" s="2" t="s">
        <v>175</v>
      </c>
      <c r="C20" s="2" t="s">
        <v>176</v>
      </c>
      <c r="E20" s="2" t="s">
        <v>177</v>
      </c>
      <c r="G20" s="2" t="s">
        <v>178</v>
      </c>
      <c r="I20" s="2" t="s">
        <v>179</v>
      </c>
    </row>
    <row r="21" spans="1:9" ht="12.75">
      <c r="A21" t="s">
        <v>180</v>
      </c>
      <c r="C21" t="s">
        <v>181</v>
      </c>
      <c r="E21" t="s">
        <v>182</v>
      </c>
      <c r="G21" t="s">
        <v>183</v>
      </c>
      <c r="I21" t="s">
        <v>155</v>
      </c>
    </row>
    <row r="23" ht="12.75">
      <c r="A23" s="4" t="s">
        <v>184</v>
      </c>
    </row>
    <row r="24" spans="1:9" ht="12.75">
      <c r="A24" s="2" t="s">
        <v>175</v>
      </c>
      <c r="C24" s="2" t="s">
        <v>176</v>
      </c>
      <c r="E24" s="2" t="s">
        <v>177</v>
      </c>
      <c r="G24" s="2" t="s">
        <v>178</v>
      </c>
      <c r="I24" s="2" t="s">
        <v>179</v>
      </c>
    </row>
    <row r="26" spans="1:9" ht="12.75"/>
    <row r="29" ht="12.75">
      <c r="A29" s="4" t="s">
        <v>185</v>
      </c>
    </row>
    <row r="30" ht="12.75">
      <c r="A30" s="2" t="s">
        <v>186</v>
      </c>
    </row>
    <row r="32" ht="12.75">
      <c r="A32" s="2" t="s">
        <v>187</v>
      </c>
    </row>
    <row r="33" spans="1:9" ht="12.75">
      <c r="A33" t="s">
        <v>188</v>
      </c>
      <c r="I33" t="s">
        <v>189</v>
      </c>
    </row>
    <row r="34" spans="1:9" ht="12.75">
      <c r="A34" t="s">
        <v>190</v>
      </c>
      <c r="I34" t="s">
        <v>191</v>
      </c>
    </row>
    <row r="35" spans="1:9" ht="12.75">
      <c r="A35" t="s">
        <v>192</v>
      </c>
      <c r="I35" t="s">
        <v>189</v>
      </c>
    </row>
    <row r="36" spans="1:9" ht="12.75">
      <c r="A36" t="s">
        <v>193</v>
      </c>
      <c r="I36" t="s">
        <v>189</v>
      </c>
    </row>
    <row r="37" ht="12.75">
      <c r="A37" s="2" t="s">
        <v>194</v>
      </c>
    </row>
    <row r="38" spans="1:9" ht="12.75">
      <c r="A38" t="s">
        <v>195</v>
      </c>
      <c r="I38" t="s">
        <v>189</v>
      </c>
    </row>
    <row r="39" spans="1:9" ht="12.75">
      <c r="A39" t="s">
        <v>196</v>
      </c>
      <c r="I39" t="s">
        <v>189</v>
      </c>
    </row>
    <row r="40" spans="1:9" ht="12.75">
      <c r="A40" t="s">
        <v>197</v>
      </c>
      <c r="I40" t="s">
        <v>189</v>
      </c>
    </row>
    <row r="41" spans="1:9" ht="12.75">
      <c r="A41" t="s">
        <v>198</v>
      </c>
      <c r="I41" t="s">
        <v>189</v>
      </c>
    </row>
    <row r="42" spans="1:9" ht="12.75">
      <c r="A42" t="s">
        <v>199</v>
      </c>
      <c r="I42" t="s">
        <v>189</v>
      </c>
    </row>
    <row r="43" spans="1:9" ht="12.75">
      <c r="A43" t="s">
        <v>200</v>
      </c>
      <c r="I43" t="s">
        <v>189</v>
      </c>
    </row>
    <row r="44" spans="1:9" ht="12.75">
      <c r="A44" t="s">
        <v>201</v>
      </c>
      <c r="I44" t="s">
        <v>189</v>
      </c>
    </row>
    <row r="45" spans="1:9" ht="12.75">
      <c r="A45" t="s">
        <v>202</v>
      </c>
      <c r="I45" t="s">
        <v>189</v>
      </c>
    </row>
    <row r="46" spans="1:9" ht="12.75">
      <c r="A46" t="s">
        <v>203</v>
      </c>
      <c r="I46" t="s">
        <v>189</v>
      </c>
    </row>
    <row r="47" spans="1:9" ht="12.75">
      <c r="A47" t="s">
        <v>204</v>
      </c>
      <c r="I47" t="s">
        <v>189</v>
      </c>
    </row>
    <row r="48" spans="1:9" ht="12.75">
      <c r="A48" t="s">
        <v>205</v>
      </c>
      <c r="I48" t="s">
        <v>189</v>
      </c>
    </row>
    <row r="49" spans="1:9" ht="12.75">
      <c r="A49" t="s">
        <v>206</v>
      </c>
      <c r="I49" t="s">
        <v>189</v>
      </c>
    </row>
    <row r="51" spans="1:3" ht="12.75">
      <c r="A51" s="2" t="s">
        <v>207</v>
      </c>
    </row>
    <row r="54" ht="12.75">
      <c r="A54" s="4" t="s">
        <v>208</v>
      </c>
    </row>
    <row r="55" ht="12.75">
      <c r="A55" s="3" t="s">
        <v>209</v>
      </c>
    </row>
    <row r="56" ht="12.75">
      <c r="I56" s="3" t="s">
        <v>191</v>
      </c>
    </row>
    <row r="58" ht="12.75">
      <c r="A58" s="3" t="s">
        <v>210</v>
      </c>
    </row>
    <row r="59" spans="2:9" ht="12.75">
      <c r="B59" s="3" t="s">
        <v>211</v>
      </c>
      <c r="I59" s="3" t="s">
        <v>212</v>
      </c>
    </row>
    <row r="60" spans="2:9" ht="12.75">
      <c r="B60" s="3" t="s">
        <v>213</v>
      </c>
      <c r="I60" s="3" t="s">
        <v>191</v>
      </c>
    </row>
    <row r="61" spans="2:9" ht="12.75">
      <c r="B61" s="3" t="s">
        <v>214</v>
      </c>
      <c r="I61" s="3" t="s">
        <v>212</v>
      </c>
    </row>
    <row r="63" spans="1:9" ht="12.75">
      <c r="A63" s="3" t="s">
        <v>215</v>
      </c>
      <c r="I63" s="3" t="s">
        <v>212</v>
      </c>
    </row>
    <row r="65" ht="12.75">
      <c r="A65" s="3" t="s">
        <v>216</v>
      </c>
    </row>
    <row r="66" spans="2:9" ht="12.75">
      <c r="B66" s="3" t="s">
        <v>217</v>
      </c>
      <c r="I66" s="3" t="s">
        <v>212</v>
      </c>
    </row>
    <row r="67" spans="2:9" ht="12.75">
      <c r="B67" s="3" t="s">
        <v>218</v>
      </c>
      <c r="I67" s="3" t="s">
        <v>212</v>
      </c>
    </row>
    <row r="68" spans="2:9" ht="12.75">
      <c r="B68" s="3" t="s">
        <v>219</v>
      </c>
      <c r="I68" s="3" t="s">
        <v>212</v>
      </c>
    </row>
    <row r="69" spans="2:9" ht="12.75">
      <c r="B69" s="3" t="s">
        <v>220</v>
      </c>
      <c r="I69" s="3" t="s">
        <v>191</v>
      </c>
    </row>
    <row r="71" spans="1:9" ht="12.75">
      <c r="A71" s="3" t="s">
        <v>221</v>
      </c>
      <c r="I71" s="3" t="s">
        <v>191</v>
      </c>
    </row>
    <row r="73" ht="12.75">
      <c r="A73" s="3" t="s">
        <v>222</v>
      </c>
    </row>
    <row r="74" spans="2:9" ht="12.75">
      <c r="B74" s="3" t="s">
        <v>223</v>
      </c>
      <c r="I74" s="3" t="s">
        <v>191</v>
      </c>
    </row>
    <row r="75" spans="2:9" ht="12.75">
      <c r="B75" s="3" t="s">
        <v>224</v>
      </c>
      <c r="I75" s="3" t="s">
        <v>212</v>
      </c>
    </row>
    <row r="76" spans="2:9" ht="12.75">
      <c r="B76" s="3" t="s">
        <v>225</v>
      </c>
      <c r="I76" s="3" t="s">
        <v>212</v>
      </c>
    </row>
    <row r="79" ht="12.75">
      <c r="A79" s="4" t="s">
        <v>226</v>
      </c>
    </row>
    <row r="80" spans="1:5" ht="12.75">
      <c r="A80" s="2" t="s">
        <v>175</v>
      </c>
      <c r="C80" s="2" t="s">
        <v>176</v>
      </c>
      <c r="E80" s="2" t="s">
        <v>227</v>
      </c>
    </row>
    <row r="81" spans="1:5" ht="12.75">
      <c r="A81" t="s">
        <v>228</v>
      </c>
      <c r="C81" t="s">
        <v>229</v>
      </c>
      <c r="E81" t="s">
        <v>189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230</v>
      </c>
    </row>
    <row r="3" spans="1:9" ht="12.75">
      <c r="A3" t="s">
        <v>231</v>
      </c>
      <c r="I3" t="s">
        <v>232</v>
      </c>
    </row>
    <row r="4" spans="1:9" ht="12.75">
      <c r="A4" t="s">
        <v>233</v>
      </c>
      <c r="I4" t="s">
        <v>232</v>
      </c>
    </row>
    <row r="5" spans="1:9" ht="12.75">
      <c r="A5" t="s">
        <v>234</v>
      </c>
      <c r="I5" t="s">
        <v>235</v>
      </c>
    </row>
    <row r="6" spans="1:9" ht="12.75">
      <c r="A6" t="s">
        <v>236</v>
      </c>
      <c r="I6" t="s">
        <v>62</v>
      </c>
    </row>
    <row r="7" spans="1:9" ht="12.75">
      <c r="A7" t="s">
        <v>237</v>
      </c>
      <c r="I7" t="s">
        <v>235</v>
      </c>
    </row>
    <row r="8" spans="1:9" ht="12.75">
      <c r="A8" t="s">
        <v>238</v>
      </c>
      <c r="I8" t="s">
        <v>235</v>
      </c>
    </row>
    <row r="9" spans="1:9" ht="12.75">
      <c r="A9" t="s">
        <v>239</v>
      </c>
      <c r="I9" t="s">
        <v>235</v>
      </c>
    </row>
    <row r="10" spans="1:9" ht="12.75">
      <c r="A10" t="s">
        <v>240</v>
      </c>
      <c r="I10" t="s">
        <v>62</v>
      </c>
    </row>
    <row r="11" spans="1:9" ht="12.75">
      <c r="A11" t="s">
        <v>241</v>
      </c>
      <c r="I11" t="s">
        <v>242</v>
      </c>
    </row>
    <row r="12" spans="1:9" ht="12.75">
      <c r="A12" t="s">
        <v>243</v>
      </c>
      <c r="I12" t="s">
        <v>189</v>
      </c>
    </row>
    <row r="13" spans="1:9" ht="12.75">
      <c r="A13" t="s">
        <v>244</v>
      </c>
      <c r="I13" t="s">
        <v>62</v>
      </c>
    </row>
    <row r="14" spans="2:9" ht="12.75">
      <c r="B14" t="s">
        <v>245</v>
      </c>
      <c r="I14" t="s">
        <v>189</v>
      </c>
    </row>
    <row r="15" spans="2:9" ht="12.75">
      <c r="B15" t="s">
        <v>246</v>
      </c>
      <c r="I15" t="s">
        <v>189</v>
      </c>
    </row>
    <row r="16" spans="1:9" ht="12.75">
      <c r="A16" t="s">
        <v>247</v>
      </c>
      <c r="I16" t="s">
        <v>235</v>
      </c>
    </row>
    <row r="17" spans="1:9" ht="12.75">
      <c r="A17" t="s">
        <v>248</v>
      </c>
      <c r="I17" t="s">
        <v>212</v>
      </c>
    </row>
    <row r="18" spans="1:9" ht="12.75">
      <c r="A18" t="s">
        <v>249</v>
      </c>
      <c r="I18" t="s">
        <v>212</v>
      </c>
    </row>
    <row r="19" spans="1:9" ht="12.75">
      <c r="A19" t="s">
        <v>250</v>
      </c>
      <c r="I19" t="s">
        <v>212</v>
      </c>
    </row>
    <row r="20" spans="1:9" ht="12.75">
      <c r="A20" t="s">
        <v>251</v>
      </c>
      <c r="I20" t="s">
        <v>189</v>
      </c>
    </row>
    <row r="21" spans="1:9" ht="12.75">
      <c r="A21" t="s">
        <v>252</v>
      </c>
      <c r="I21" t="s">
        <v>189</v>
      </c>
    </row>
    <row r="22" spans="1:9" ht="12.75">
      <c r="A22" t="s">
        <v>253</v>
      </c>
      <c r="I22" t="s">
        <v>189</v>
      </c>
    </row>
    <row r="23" ht="12.75">
      <c r="A23" s="2" t="s">
        <v>254</v>
      </c>
    </row>
    <row r="24" ht="12.75">
      <c r="B24" t="s">
        <v>255</v>
      </c>
    </row>
    <row r="25" ht="12.75">
      <c r="B25" t="s">
        <v>256</v>
      </c>
    </row>
    <row r="26" ht="12.75">
      <c r="B26" t="s">
        <v>257</v>
      </c>
    </row>
    <row r="27" ht="12.75">
      <c r="B27" t="s">
        <v>258</v>
      </c>
    </row>
    <row r="28" ht="12.75">
      <c r="B28" t="s">
        <v>259</v>
      </c>
    </row>
    <row r="29" ht="12.75">
      <c r="B29" t="s">
        <v>260</v>
      </c>
    </row>
    <row r="30" ht="12.75">
      <c r="B30" t="s">
        <v>261</v>
      </c>
    </row>
    <row r="31" ht="12.75">
      <c r="B31" t="s">
        <v>262</v>
      </c>
    </row>
    <row r="32" ht="12.75">
      <c r="B32" t="s">
        <v>263</v>
      </c>
    </row>
    <row r="33" ht="12.75">
      <c r="B33" t="s">
        <v>264</v>
      </c>
    </row>
    <row r="34" ht="12.75">
      <c r="B34" t="s">
        <v>265</v>
      </c>
    </row>
    <row r="35" ht="12.75">
      <c r="B35" t="s">
        <v>266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39</v>
      </c>
    </row>
    <row r="4" spans="1:3" ht="12.75">
      <c r="A4" s="2" t="s">
        <v>267</v>
      </c>
      <c r="C4" t="s">
        <v>268</v>
      </c>
    </row>
    <row r="5" ht="12.75">
      <c r="A5" s="2" t="s">
        <v>269</v>
      </c>
    </row>
    <row r="6" spans="1:9" ht="12.75">
      <c r="A6" t="s">
        <v>270</v>
      </c>
      <c r="I6" t="s">
        <v>189</v>
      </c>
    </row>
    <row r="7" spans="1:9" ht="12.75">
      <c r="A7" t="s">
        <v>271</v>
      </c>
      <c r="I7" t="s">
        <v>189</v>
      </c>
    </row>
    <row r="8" spans="1:9" ht="12.75">
      <c r="A8" t="s">
        <v>272</v>
      </c>
      <c r="I8" t="s">
        <v>189</v>
      </c>
    </row>
    <row r="9" spans="1:9" ht="12.75">
      <c r="A9" t="s">
        <v>273</v>
      </c>
      <c r="I9" t="s">
        <v>189</v>
      </c>
    </row>
    <row r="10" spans="1:9" ht="12.75">
      <c r="A10" t="s">
        <v>274</v>
      </c>
      <c r="I10" t="s">
        <v>189</v>
      </c>
    </row>
    <row r="11" spans="1:9" ht="12.75">
      <c r="A11" t="s">
        <v>275</v>
      </c>
      <c r="I11" t="s">
        <v>189</v>
      </c>
    </row>
    <row r="12" ht="12.75">
      <c r="A12" s="2" t="s">
        <v>276</v>
      </c>
    </row>
    <row r="13" spans="1:9" ht="12.75">
      <c r="A13" t="s">
        <v>277</v>
      </c>
      <c r="I13" t="s">
        <v>189</v>
      </c>
    </row>
    <row r="14" spans="1:9" ht="12.75">
      <c r="A14" t="s">
        <v>278</v>
      </c>
      <c r="I14" t="s">
        <v>189</v>
      </c>
    </row>
    <row r="15" spans="1:9" ht="12.75">
      <c r="A15" t="s">
        <v>279</v>
      </c>
      <c r="I15" t="s">
        <v>189</v>
      </c>
    </row>
    <row r="16" spans="1:9" ht="12.75">
      <c r="A16" t="s">
        <v>280</v>
      </c>
      <c r="I16" t="s">
        <v>189</v>
      </c>
    </row>
    <row r="17" spans="1:9" ht="12.75">
      <c r="A17" t="s">
        <v>281</v>
      </c>
      <c r="I17" t="s">
        <v>189</v>
      </c>
    </row>
    <row r="18" spans="1:9" ht="12.75">
      <c r="A18" t="s">
        <v>282</v>
      </c>
      <c r="I18" t="s">
        <v>189</v>
      </c>
    </row>
    <row r="19" ht="12.75">
      <c r="A19" s="2" t="s">
        <v>283</v>
      </c>
    </row>
    <row r="20" spans="1:9" ht="12.75">
      <c r="A20" t="s">
        <v>284</v>
      </c>
      <c r="I20" t="s">
        <v>189</v>
      </c>
    </row>
    <row r="21" spans="1:9" ht="12.75">
      <c r="A21" t="s">
        <v>285</v>
      </c>
      <c r="I21" t="s">
        <v>189</v>
      </c>
    </row>
    <row r="22" spans="1:9" ht="12.75">
      <c r="A22" t="s">
        <v>286</v>
      </c>
      <c r="I22" t="s">
        <v>189</v>
      </c>
    </row>
    <row r="23" spans="1:9" ht="12.75">
      <c r="A23" t="s">
        <v>287</v>
      </c>
      <c r="I23" t="s">
        <v>189</v>
      </c>
    </row>
    <row r="24" spans="1:9" ht="12.75">
      <c r="A24" t="s">
        <v>288</v>
      </c>
      <c r="I24" t="s">
        <v>189</v>
      </c>
    </row>
    <row r="25" spans="1:9" ht="12.75">
      <c r="A25" t="s">
        <v>289</v>
      </c>
      <c r="I25" t="s">
        <v>189</v>
      </c>
    </row>
    <row r="26" spans="1:9" ht="12.75">
      <c r="A26" t="s">
        <v>290</v>
      </c>
      <c r="I26" t="s">
        <v>189</v>
      </c>
    </row>
    <row r="27" spans="1:9" ht="12.75">
      <c r="A27" t="s">
        <v>291</v>
      </c>
      <c r="I27" t="s">
        <v>189</v>
      </c>
    </row>
    <row r="28" spans="1:9" ht="12.75">
      <c r="A28" t="s">
        <v>292</v>
      </c>
      <c r="I28" t="s">
        <v>189</v>
      </c>
    </row>
    <row r="29" spans="1:9" ht="12.75">
      <c r="A29" t="s">
        <v>293</v>
      </c>
      <c r="I29" t="s">
        <v>189</v>
      </c>
    </row>
    <row r="30" spans="1:9" ht="12.75">
      <c r="A30" t="s">
        <v>294</v>
      </c>
      <c r="I30" t="s">
        <v>189</v>
      </c>
    </row>
    <row r="31" ht="12.75">
      <c r="A31" s="2" t="s">
        <v>295</v>
      </c>
    </row>
    <row r="32" spans="1:9" ht="12.75">
      <c r="A32" t="s">
        <v>296</v>
      </c>
      <c r="I32" t="s">
        <v>189</v>
      </c>
    </row>
    <row r="33" spans="1:9" ht="12.75">
      <c r="A33" t="s">
        <v>297</v>
      </c>
      <c r="I33" t="s">
        <v>189</v>
      </c>
    </row>
    <row r="34" spans="1:9" ht="12.75">
      <c r="A34" t="s">
        <v>298</v>
      </c>
      <c r="I34" t="s">
        <v>189</v>
      </c>
    </row>
    <row r="35" spans="1:9" ht="12.75">
      <c r="A35" t="s">
        <v>299</v>
      </c>
      <c r="I35" t="s">
        <v>189</v>
      </c>
    </row>
    <row r="36" spans="1:9" ht="12.75">
      <c r="A36" t="s">
        <v>300</v>
      </c>
      <c r="I36" t="s">
        <v>189</v>
      </c>
    </row>
    <row r="37" spans="1:9" ht="12.75">
      <c r="A37" t="s">
        <v>301</v>
      </c>
      <c r="I37" t="s">
        <v>189</v>
      </c>
    </row>
    <row r="38" spans="1:9" ht="12.75">
      <c r="A38" t="s">
        <v>302</v>
      </c>
      <c r="I38" t="s">
        <v>189</v>
      </c>
    </row>
    <row r="39" ht="12.75">
      <c r="A39" s="2" t="s">
        <v>303</v>
      </c>
    </row>
    <row r="40" spans="1:9" ht="12.75">
      <c r="A40" t="s">
        <v>304</v>
      </c>
      <c r="I40" t="s">
        <v>189</v>
      </c>
    </row>
    <row r="41" spans="1:9" ht="12.75">
      <c r="A41" t="s">
        <v>305</v>
      </c>
      <c r="I41" t="s">
        <v>189</v>
      </c>
    </row>
    <row r="42" spans="1:9" ht="12.75">
      <c r="A42" t="s">
        <v>306</v>
      </c>
      <c r="I42" t="s">
        <v>189</v>
      </c>
    </row>
    <row r="43" spans="1:9" ht="12.75">
      <c r="A43" t="s">
        <v>307</v>
      </c>
      <c r="I43" t="s">
        <v>189</v>
      </c>
    </row>
    <row r="44" ht="12.75">
      <c r="A44" s="2" t="s">
        <v>308</v>
      </c>
    </row>
    <row r="45" spans="1:9" ht="12.75">
      <c r="A45" t="s">
        <v>309</v>
      </c>
      <c r="I45" t="s">
        <v>189</v>
      </c>
    </row>
    <row r="46" spans="1:9" ht="12.75">
      <c r="A46" t="s">
        <v>310</v>
      </c>
      <c r="I46" t="s">
        <v>189</v>
      </c>
    </row>
    <row r="49" spans="1:3" ht="12.75">
      <c r="A49" s="2" t="s">
        <v>267</v>
      </c>
      <c r="C49" t="s">
        <v>311</v>
      </c>
    </row>
    <row r="50" ht="12.75">
      <c r="A50" s="2" t="s">
        <v>269</v>
      </c>
    </row>
    <row r="51" spans="1:9" ht="12.75">
      <c r="A51" t="s">
        <v>270</v>
      </c>
      <c r="I51" t="s">
        <v>62</v>
      </c>
    </row>
    <row r="52" spans="1:9" ht="12.75">
      <c r="A52" t="s">
        <v>271</v>
      </c>
      <c r="I52" t="s">
        <v>189</v>
      </c>
    </row>
    <row r="53" spans="1:9" ht="12.75">
      <c r="A53" t="s">
        <v>272</v>
      </c>
      <c r="I53" t="s">
        <v>189</v>
      </c>
    </row>
    <row r="54" spans="1:9" ht="12.75">
      <c r="A54" t="s">
        <v>273</v>
      </c>
      <c r="I54" t="s">
        <v>189</v>
      </c>
    </row>
    <row r="55" spans="1:9" ht="12.75">
      <c r="A55" t="s">
        <v>274</v>
      </c>
      <c r="I55" t="s">
        <v>189</v>
      </c>
    </row>
    <row r="56" spans="1:9" ht="12.75">
      <c r="A56" t="s">
        <v>275</v>
      </c>
      <c r="I56" t="s">
        <v>191</v>
      </c>
    </row>
    <row r="57" ht="12.75">
      <c r="A57" s="2" t="s">
        <v>276</v>
      </c>
    </row>
    <row r="58" spans="1:9" ht="12.75">
      <c r="A58" t="s">
        <v>312</v>
      </c>
      <c r="I58" t="s">
        <v>189</v>
      </c>
    </row>
    <row r="59" spans="1:9" ht="12.75">
      <c r="A59" t="s">
        <v>313</v>
      </c>
      <c r="I59" t="s">
        <v>189</v>
      </c>
    </row>
    <row r="60" spans="1:9" ht="12.75">
      <c r="A60" t="s">
        <v>314</v>
      </c>
      <c r="I60" t="s">
        <v>189</v>
      </c>
    </row>
    <row r="61" spans="1:9" ht="12.75">
      <c r="A61" t="s">
        <v>315</v>
      </c>
      <c r="I61" t="s">
        <v>189</v>
      </c>
    </row>
    <row r="62" spans="1:9" ht="12.75">
      <c r="A62" t="s">
        <v>280</v>
      </c>
      <c r="I62" t="s">
        <v>189</v>
      </c>
    </row>
    <row r="63" spans="1:9" ht="12.75">
      <c r="A63" t="s">
        <v>281</v>
      </c>
      <c r="I63" t="s">
        <v>189</v>
      </c>
    </row>
    <row r="64" spans="1:9" ht="12.75">
      <c r="A64" t="s">
        <v>282</v>
      </c>
      <c r="I64" t="s">
        <v>189</v>
      </c>
    </row>
    <row r="65" ht="12.75">
      <c r="A65" s="2" t="s">
        <v>316</v>
      </c>
    </row>
    <row r="66" spans="1:9" ht="12.75">
      <c r="A66" t="s">
        <v>317</v>
      </c>
      <c r="I66" t="s">
        <v>189</v>
      </c>
    </row>
    <row r="67" spans="1:9" ht="12.75">
      <c r="A67" t="s">
        <v>318</v>
      </c>
      <c r="I67" t="s">
        <v>189</v>
      </c>
    </row>
    <row r="68" spans="1:9" ht="12.75">
      <c r="A68" t="s">
        <v>319</v>
      </c>
      <c r="I68" t="s">
        <v>189</v>
      </c>
    </row>
    <row r="69" ht="12.75">
      <c r="A69" s="2" t="s">
        <v>283</v>
      </c>
    </row>
    <row r="70" spans="1:9" ht="12.75">
      <c r="A70" t="s">
        <v>320</v>
      </c>
      <c r="I70" t="s">
        <v>107</v>
      </c>
    </row>
    <row r="71" spans="1:9" ht="12.75">
      <c r="A71" t="s">
        <v>321</v>
      </c>
      <c r="I71" t="s">
        <v>191</v>
      </c>
    </row>
    <row r="72" spans="1:9" ht="12.75">
      <c r="A72" t="s">
        <v>322</v>
      </c>
      <c r="I72" t="s">
        <v>191</v>
      </c>
    </row>
    <row r="73" spans="1:9" ht="12.75">
      <c r="A73" t="s">
        <v>323</v>
      </c>
      <c r="I73" t="s">
        <v>107</v>
      </c>
    </row>
    <row r="74" spans="1:9" ht="12.75">
      <c r="A74" t="s">
        <v>290</v>
      </c>
      <c r="I74" t="s">
        <v>324</v>
      </c>
    </row>
    <row r="75" spans="1:9" ht="12.75">
      <c r="A75" t="s">
        <v>291</v>
      </c>
      <c r="I75" t="s">
        <v>325</v>
      </c>
    </row>
    <row r="76" spans="1:9" ht="12.75">
      <c r="A76" t="s">
        <v>292</v>
      </c>
      <c r="I76" t="s">
        <v>189</v>
      </c>
    </row>
    <row r="77" spans="1:9" ht="12.75">
      <c r="A77" t="s">
        <v>326</v>
      </c>
      <c r="I77" t="s">
        <v>189</v>
      </c>
    </row>
    <row r="78" ht="12.75">
      <c r="A78" s="2" t="s">
        <v>327</v>
      </c>
    </row>
    <row r="79" spans="1:9" ht="12.75">
      <c r="A79" t="s">
        <v>328</v>
      </c>
      <c r="I79" t="s">
        <v>189</v>
      </c>
    </row>
    <row r="80" spans="1:9" ht="12.75">
      <c r="A80" t="s">
        <v>329</v>
      </c>
      <c r="I80" t="s">
        <v>189</v>
      </c>
    </row>
    <row r="81" spans="1:9" ht="12.75">
      <c r="A81" t="s">
        <v>330</v>
      </c>
      <c r="I81" t="s">
        <v>189</v>
      </c>
    </row>
    <row r="82" spans="1:9" ht="12.75">
      <c r="A82" t="s">
        <v>331</v>
      </c>
      <c r="I82" t="s">
        <v>189</v>
      </c>
    </row>
    <row r="83" spans="1:9" ht="12.75">
      <c r="A83" t="s">
        <v>332</v>
      </c>
      <c r="I83" t="s">
        <v>189</v>
      </c>
    </row>
    <row r="84" spans="1:9" ht="12.75">
      <c r="A84" t="s">
        <v>333</v>
      </c>
      <c r="I84" t="s">
        <v>189</v>
      </c>
    </row>
    <row r="85" ht="12.75">
      <c r="A85" s="2" t="s">
        <v>295</v>
      </c>
    </row>
    <row r="86" spans="1:9" ht="12.75">
      <c r="A86" t="s">
        <v>334</v>
      </c>
      <c r="I86" t="s">
        <v>235</v>
      </c>
    </row>
    <row r="87" spans="1:9" ht="12.75">
      <c r="A87" t="s">
        <v>335</v>
      </c>
      <c r="I87" t="s">
        <v>189</v>
      </c>
    </row>
    <row r="88" spans="1:9" ht="12.75">
      <c r="A88" t="s">
        <v>336</v>
      </c>
      <c r="I88" t="s">
        <v>189</v>
      </c>
    </row>
    <row r="89" spans="1:9" ht="12.75">
      <c r="A89" t="s">
        <v>337</v>
      </c>
      <c r="I89" t="s">
        <v>189</v>
      </c>
    </row>
    <row r="90" spans="1:9" ht="12.75">
      <c r="A90" t="s">
        <v>338</v>
      </c>
      <c r="I90" t="s">
        <v>189</v>
      </c>
    </row>
    <row r="91" spans="1:9" ht="12.75">
      <c r="A91" t="s">
        <v>339</v>
      </c>
      <c r="I91" t="s">
        <v>189</v>
      </c>
    </row>
    <row r="92" spans="1:9" ht="12.75">
      <c r="A92" t="s">
        <v>340</v>
      </c>
      <c r="I92" t="s">
        <v>189</v>
      </c>
    </row>
    <row r="93" ht="12.75">
      <c r="A93" s="2" t="s">
        <v>303</v>
      </c>
    </row>
    <row r="94" spans="1:9" ht="12.75">
      <c r="A94" t="s">
        <v>341</v>
      </c>
      <c r="I94" t="s">
        <v>235</v>
      </c>
    </row>
    <row r="95" spans="1:9" ht="12.75">
      <c r="A95" t="s">
        <v>307</v>
      </c>
      <c r="I95" t="s">
        <v>342</v>
      </c>
    </row>
    <row r="96" spans="1:9" ht="12.75">
      <c r="A96" t="s">
        <v>343</v>
      </c>
      <c r="I96" t="s">
        <v>344</v>
      </c>
    </row>
    <row r="97" ht="12.75">
      <c r="A97" s="2" t="s">
        <v>308</v>
      </c>
    </row>
    <row r="98" spans="1:9" ht="12.75">
      <c r="A98" t="s">
        <v>309</v>
      </c>
      <c r="I98" t="s">
        <v>189</v>
      </c>
    </row>
    <row r="99" spans="1:9" ht="12.75">
      <c r="A99" t="s">
        <v>310</v>
      </c>
      <c r="I99" t="s">
        <v>189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